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40" windowWidth="28815" windowHeight="7140" tabRatio="784" firstSheet="2" activeTab="2"/>
  </bookViews>
  <sheets>
    <sheet name="VXXXXX" sheetId="1" state="veryHidden" r:id="rId1"/>
    <sheet name="VXXXX" sheetId="2" state="veryHidden" r:id="rId2"/>
    <sheet name="1위치" sheetId="3" r:id="rId3"/>
    <sheet name="2행정구역" sheetId="4" r:id="rId4"/>
    <sheet name="3 토지 지목별현황" sheetId="5" r:id="rId5"/>
    <sheet name="4.일기일수" sheetId="6" r:id="rId6"/>
    <sheet name="5.기상개황" sheetId="7" r:id="rId7"/>
  </sheets>
  <definedNames>
    <definedName name="_xlnm.Print_Titles" localSheetId="4">'3 토지 지목별현황'!$A:$A</definedName>
  </definedNames>
  <calcPr fullCalcOnLoad="1"/>
</workbook>
</file>

<file path=xl/sharedStrings.xml><?xml version="1.0" encoding="utf-8"?>
<sst xmlns="http://schemas.openxmlformats.org/spreadsheetml/2006/main" count="196" uniqueCount="158">
  <si>
    <t xml:space="preserve"> </t>
  </si>
  <si>
    <t>단</t>
  </si>
  <si>
    <t>지    명</t>
  </si>
  <si>
    <t>극    점</t>
  </si>
  <si>
    <t>극    동</t>
  </si>
  <si>
    <t>동  단</t>
  </si>
  <si>
    <t>극    서</t>
  </si>
  <si>
    <t>서  단</t>
  </si>
  <si>
    <t>극    남</t>
  </si>
  <si>
    <t>남  단</t>
  </si>
  <si>
    <t>극    북</t>
  </si>
  <si>
    <t>북  단</t>
  </si>
  <si>
    <t>통</t>
  </si>
  <si>
    <t>행정</t>
  </si>
  <si>
    <t>법정</t>
  </si>
  <si>
    <t>전</t>
  </si>
  <si>
    <t>답</t>
  </si>
  <si>
    <t>과  수  원</t>
  </si>
  <si>
    <t>목 장 용 지</t>
  </si>
  <si>
    <t>임    야</t>
  </si>
  <si>
    <t>광 천 지</t>
  </si>
  <si>
    <t>공 장 용 지</t>
  </si>
  <si>
    <t>학 교 용 지</t>
  </si>
  <si>
    <t>도      로</t>
  </si>
  <si>
    <t>철 도 용 지</t>
  </si>
  <si>
    <t>하      천</t>
  </si>
  <si>
    <t>제      방</t>
  </si>
  <si>
    <t>구      거</t>
  </si>
  <si>
    <t>유      지</t>
  </si>
  <si>
    <t>수 도 용 지</t>
  </si>
  <si>
    <t>공      원</t>
  </si>
  <si>
    <t>유  원  지</t>
  </si>
  <si>
    <t xml:space="preserve">종 교 용 지 </t>
  </si>
  <si>
    <t>사 적 지</t>
  </si>
  <si>
    <t>묘     지</t>
  </si>
  <si>
    <t>잡  종  지</t>
  </si>
  <si>
    <t>맑  음</t>
  </si>
  <si>
    <t>흐  림</t>
  </si>
  <si>
    <t>강  수</t>
  </si>
  <si>
    <t>서  리</t>
  </si>
  <si>
    <t>안  개</t>
  </si>
  <si>
    <t>눈</t>
  </si>
  <si>
    <t>뇌  전</t>
  </si>
  <si>
    <t>폭  풍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</si>
  <si>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</si>
  <si>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</si>
  <si>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</si>
  <si>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</si>
  <si>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</si>
  <si>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</si>
  <si>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</si>
  <si>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</si>
  <si>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</si>
  <si>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</si>
  <si>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</si>
  <si>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</si>
  <si>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일조시간</t>
  </si>
  <si>
    <t>평  균</t>
  </si>
  <si>
    <t>평균최고</t>
  </si>
  <si>
    <t>평균최저</t>
  </si>
  <si>
    <t>평균풍속</t>
  </si>
  <si>
    <t>최대풍속</t>
  </si>
  <si>
    <t xml:space="preserve"> 2 월 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</si>
  <si>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</si>
  <si>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</si>
  <si>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</si>
  <si>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</si>
  <si>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</si>
  <si>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</si>
  <si>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</si>
  <si>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</si>
  <si>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</si>
  <si>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</si>
  <si>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</si>
  <si>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</si>
  <si>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</si>
  <si>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2 0 1 1</t>
  </si>
  <si>
    <t>구    분</t>
  </si>
  <si>
    <t>계</t>
  </si>
  <si>
    <t>대   지</t>
  </si>
  <si>
    <t>체육용지</t>
  </si>
  <si>
    <t xml:space="preserve"> 3. 토 지 지 목 별  현 황</t>
  </si>
  <si>
    <t>2 0 1 2</t>
  </si>
  <si>
    <t>2 0 1 3</t>
  </si>
  <si>
    <t>주유소용지</t>
  </si>
  <si>
    <t>창고용지</t>
  </si>
  <si>
    <t>양  어  장</t>
  </si>
  <si>
    <t>주차장</t>
  </si>
  <si>
    <t>2 0 1 2</t>
  </si>
  <si>
    <t>2 0 1 1</t>
  </si>
  <si>
    <t>황  사</t>
  </si>
  <si>
    <t>구름많음</t>
  </si>
  <si>
    <t>구름조금</t>
  </si>
  <si>
    <t>연 별 및  
월    별</t>
  </si>
  <si>
    <t>최  소</t>
  </si>
  <si>
    <t>최저극값</t>
  </si>
  <si>
    <t>최고극값</t>
  </si>
  <si>
    <t>바  람(m/s)</t>
  </si>
  <si>
    <t>최  심  신적설(cm)</t>
  </si>
  <si>
    <t>평균운량 
(1/10)</t>
  </si>
  <si>
    <t>이슬점  온  도(℃)</t>
  </si>
  <si>
    <t>평    균
해면기압
(hPa)</t>
  </si>
  <si>
    <t>상대습도(%)</t>
  </si>
  <si>
    <t>강 수 량(mm)</t>
  </si>
  <si>
    <t>기    온 (℃)</t>
  </si>
  <si>
    <t>연 별 및월    별</t>
  </si>
  <si>
    <t>최    대
순간풍속</t>
  </si>
  <si>
    <t>2 0 1 4</t>
  </si>
  <si>
    <t>2 0 1 5</t>
  </si>
  <si>
    <t xml:space="preserve">  4. 일  기  일  수</t>
  </si>
  <si>
    <t xml:space="preserve">  5. 기   상    개    황</t>
  </si>
  <si>
    <t>2 0 1 6</t>
  </si>
  <si>
    <t>2 0 1 7</t>
  </si>
  <si>
    <t xml:space="preserve"> 2. 행 정 구 역</t>
  </si>
  <si>
    <t>구  분</t>
  </si>
  <si>
    <t>면 적(㎢)</t>
  </si>
  <si>
    <t>구성비   (%)</t>
  </si>
  <si>
    <t>동</t>
  </si>
  <si>
    <t>반</t>
  </si>
  <si>
    <t>2 0 1 1</t>
  </si>
  <si>
    <t>2 0 1 2</t>
  </si>
  <si>
    <t>2 0 1 3</t>
  </si>
  <si>
    <t>2 0 1 4</t>
  </si>
  <si>
    <t>2 0 1 5</t>
  </si>
  <si>
    <t>2 0 1 6</t>
  </si>
  <si>
    <t>Ⅱ.  토  지  및  기  후</t>
  </si>
  <si>
    <t xml:space="preserve"> １.위치</t>
  </si>
  <si>
    <t>□ 위 치</t>
  </si>
  <si>
    <t>구청 소재지</t>
  </si>
  <si>
    <t>경도와 위도의 극점</t>
  </si>
  <si>
    <t>연장거리</t>
  </si>
  <si>
    <t>대구광역시 남구 
이천로 51
(봉덕동)</t>
  </si>
  <si>
    <t>북 위  35°51'</t>
  </si>
  <si>
    <t>동서간
약 5km</t>
  </si>
  <si>
    <t>(남구 이천동)</t>
  </si>
  <si>
    <t>동 경 128°36'</t>
  </si>
  <si>
    <t>북 위  35°50'</t>
  </si>
  <si>
    <t>(남구 대명동)</t>
  </si>
  <si>
    <t>동 경 128°33'</t>
  </si>
  <si>
    <t>북 위  35°48'</t>
  </si>
  <si>
    <t>남북간
약 6km</t>
  </si>
  <si>
    <t>(남구 봉덕동)</t>
  </si>
  <si>
    <t>동 경 128°35'</t>
  </si>
  <si>
    <t>동 경 128°34'</t>
  </si>
  <si>
    <t>2 0 1 7</t>
  </si>
  <si>
    <t>-</t>
  </si>
  <si>
    <t>2 0 1 7</t>
  </si>
  <si>
    <t>2 0 1 7</t>
  </si>
  <si>
    <t>자료: 토지정보과</t>
  </si>
  <si>
    <t>자료: 행정지원과</t>
  </si>
  <si>
    <t>자료: 토지정보과</t>
  </si>
  <si>
    <t>단위: ㎡</t>
  </si>
  <si>
    <t>단위: 일</t>
  </si>
  <si>
    <t>자료: 대구기상지청</t>
  </si>
  <si>
    <t xml:space="preserve">  주: 1.맑은날은 일평균운량이 2.4이하, 흐린날은 일평균운량이 7.5이상, 강수일은 강수량이 0.1㎜이상, 폭풍일수는 최대 풍속이 13.9㎧이상인 날의 수</t>
  </si>
  <si>
    <t xml:space="preserve">      2.2016년 기상자료 : 대구(지점번호 176) 신청사(효목동)기준, 현재는 지점번호(143)으로 변경사용</t>
  </si>
  <si>
    <t xml:space="preserve">  주: 1.평균기온 및 평균습도는 매일 3시, 6시, 9시, 12시, 15시, 18시, 21시, 24시의 8회 관측치를 산출평균한 것임</t>
  </si>
  <si>
    <t xml:space="preserve">      2.2017년 기상자료: 대구(지점번호 176) 신청사(효목동)기준, 현재는 지점번호(143)으로 변경사용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</si>
</sst>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  <numFmt numFmtId="179" formatCode="0_ "/>
    <numFmt numFmtId="180" formatCode="_ * #,##0_ ;_ * \-#,##0_ ;_ * &quot;-&quot;_ ;_ @_ "/>
    <numFmt numFmtId="181" formatCode="_ * #,##0.00_ ;_ * \-#,##0.00_ ;_ * &quot;-&quot;??_ ;_ @_ "/>
    <numFmt numFmtId="182" formatCode="0.0"/>
    <numFmt numFmtId="183" formatCode="#,##0.0"/>
    <numFmt numFmtId="184" formatCode="#,##0.0_ "/>
    <numFmt numFmtId="185" formatCode="#,##0.00_ "/>
    <numFmt numFmtId="186" formatCode="_-* #,##0;\-* #,##0;&quot;-&quot;;"/>
    <numFmt numFmtId="187" formatCode="_-* #,##0.0_-;\-* #,##0.0_-;_-* &quot;-&quot;_-;_-@_-"/>
    <numFmt numFmtId="188" formatCode="#,##0_);\(#,##0\)"/>
    <numFmt numFmtId="189" formatCode="_-* #,##0.0_-;\-* #,##0.0_-;_-* &quot;-&quot;?_-;_-@_-"/>
    <numFmt numFmtId="190" formatCode="#,##0;\-#,##0;&quot; &quot;"/>
    <numFmt numFmtId="191" formatCode="#,##0.0;[Red]#,##0.0"/>
    <numFmt numFmtId="192" formatCode="_-* #,##0;\-* #,##0;&quot; &quot;;"/>
    <numFmt numFmtId="193" formatCode="#,##0.0_);[Red]\(#,##0.0\)"/>
    <numFmt numFmtId="194" formatCode="#,##0_);[Red]\(#,##0\)"/>
    <numFmt numFmtId="195" formatCode="0.0_);[Red]\(0.0\)"/>
    <numFmt numFmtId="196" formatCode="0_);[Red]\(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;\-* #,##0.0;&quot;-&quot;;"/>
    <numFmt numFmtId="201" formatCode="0.0;[Red]0.0"/>
    <numFmt numFmtId="202" formatCode="[$-412]yyyy&quot;년&quot;\ m&quot;월&quot;\ d&quot;일&quot;\ dddd"/>
    <numFmt numFmtId="203" formatCode="[$-412]AM/PM\ h:mm:ss"/>
    <numFmt numFmtId="204" formatCode="#,##0.0\ ;\-#,##0.0\ ;0\ ;"/>
    <numFmt numFmtId="205" formatCode="#,##0.000_ "/>
    <numFmt numFmtId="206" formatCode="0.00000000000000_);[Red]\(0.00000000000000\)"/>
  </numFmts>
  <fonts count="49">
    <font>
      <sz val="11"/>
      <name val="돋움"/>
      <family val="3"/>
    </font>
    <font>
      <sz val="8"/>
      <name val="돋움"/>
      <family val="3"/>
    </font>
    <font>
      <b/>
      <sz val="18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sz val="9"/>
      <name val="돋움"/>
      <family val="3"/>
    </font>
    <font>
      <sz val="11"/>
      <name val="바탕"/>
      <family val="1"/>
    </font>
    <font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8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7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176" fontId="3" fillId="0" borderId="0" xfId="67" applyNumberFormat="1" applyFont="1" applyFill="1" applyAlignment="1">
      <alignment/>
    </xf>
    <xf numFmtId="176" fontId="3" fillId="0" borderId="0" xfId="67" applyNumberFormat="1" applyFont="1" applyFill="1" applyAlignment="1">
      <alignment vertical="center"/>
    </xf>
    <xf numFmtId="176" fontId="3" fillId="0" borderId="0" xfId="67" applyNumberFormat="1" applyFont="1" applyFill="1" applyBorder="1" applyAlignment="1">
      <alignment vertical="center"/>
    </xf>
    <xf numFmtId="179" fontId="3" fillId="0" borderId="0" xfId="67" applyNumberFormat="1" applyFont="1" applyFill="1" applyBorder="1" applyAlignment="1">
      <alignment vertical="center"/>
    </xf>
    <xf numFmtId="43" fontId="3" fillId="0" borderId="0" xfId="67" applyNumberFormat="1" applyFont="1" applyFill="1" applyBorder="1" applyAlignment="1">
      <alignment horizontal="right" vertical="center"/>
    </xf>
    <xf numFmtId="198" fontId="3" fillId="0" borderId="0" xfId="67" applyNumberFormat="1" applyFont="1" applyFill="1" applyBorder="1" applyAlignment="1">
      <alignment horizontal="right" vertical="center"/>
    </xf>
    <xf numFmtId="0" fontId="3" fillId="0" borderId="0" xfId="67" applyNumberFormat="1" applyFont="1" applyFill="1" applyAlignment="1">
      <alignment vertical="center"/>
    </xf>
    <xf numFmtId="176" fontId="3" fillId="0" borderId="12" xfId="67" applyNumberFormat="1" applyFont="1" applyFill="1" applyBorder="1" applyAlignment="1">
      <alignment vertical="center"/>
    </xf>
    <xf numFmtId="184" fontId="3" fillId="0" borderId="0" xfId="67" applyNumberFormat="1" applyFont="1" applyFill="1" applyBorder="1" applyAlignment="1">
      <alignment vertical="center"/>
    </xf>
    <xf numFmtId="188" fontId="3" fillId="0" borderId="0" xfId="67" applyNumberFormat="1" applyFont="1" applyFill="1" applyBorder="1" applyAlignment="1">
      <alignment vertical="center"/>
    </xf>
    <xf numFmtId="185" fontId="3" fillId="0" borderId="0" xfId="67" applyNumberFormat="1" applyFont="1" applyFill="1" applyBorder="1" applyAlignment="1">
      <alignment vertical="center"/>
    </xf>
    <xf numFmtId="176" fontId="11" fillId="0" borderId="12" xfId="67" applyNumberFormat="1" applyFont="1" applyFill="1" applyBorder="1" applyAlignment="1">
      <alignment horizontal="center" vertical="center"/>
    </xf>
    <xf numFmtId="41" fontId="10" fillId="0" borderId="0" xfId="51" applyFont="1" applyFill="1" applyBorder="1" applyAlignment="1">
      <alignment/>
    </xf>
    <xf numFmtId="41" fontId="10" fillId="0" borderId="0" xfId="51" applyFont="1" applyFill="1" applyAlignment="1">
      <alignment/>
    </xf>
    <xf numFmtId="41" fontId="3" fillId="0" borderId="0" xfId="67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Alignment="1">
      <alignment vertical="center"/>
    </xf>
    <xf numFmtId="41" fontId="3" fillId="0" borderId="0" xfId="5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7" fontId="3" fillId="0" borderId="0" xfId="68" applyNumberFormat="1" applyFont="1" applyFill="1" applyBorder="1" applyAlignment="1">
      <alignment horizontal="right" vertical="center"/>
      <protection/>
    </xf>
    <xf numFmtId="187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98" fontId="3" fillId="0" borderId="0" xfId="67" applyNumberFormat="1" applyFont="1" applyFill="1" applyBorder="1" applyAlignment="1">
      <alignment vertical="center"/>
    </xf>
    <xf numFmtId="196" fontId="3" fillId="0" borderId="12" xfId="0" applyNumberFormat="1" applyFont="1" applyFill="1" applyBorder="1" applyAlignment="1">
      <alignment horizontal="center" vertical="center"/>
    </xf>
    <xf numFmtId="178" fontId="3" fillId="0" borderId="0" xfId="6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85" fontId="3" fillId="0" borderId="16" xfId="67" applyNumberFormat="1" applyFont="1" applyFill="1" applyBorder="1" applyAlignment="1">
      <alignment vertical="center"/>
    </xf>
    <xf numFmtId="196" fontId="3" fillId="0" borderId="17" xfId="0" applyNumberFormat="1" applyFont="1" applyFill="1" applyBorder="1" applyAlignment="1">
      <alignment horizontal="center" vertical="center"/>
    </xf>
    <xf numFmtId="177" fontId="3" fillId="0" borderId="0" xfId="67" applyNumberFormat="1" applyFont="1" applyFill="1" applyBorder="1" applyAlignment="1">
      <alignment vertical="center"/>
    </xf>
    <xf numFmtId="176" fontId="3" fillId="0" borderId="0" xfId="67" applyNumberFormat="1" applyFont="1" applyAlignment="1">
      <alignment/>
    </xf>
    <xf numFmtId="176" fontId="3" fillId="0" borderId="0" xfId="67" applyNumberFormat="1" applyFont="1" applyAlignment="1">
      <alignment vertical="center"/>
    </xf>
    <xf numFmtId="41" fontId="3" fillId="0" borderId="0" xfId="67" applyNumberFormat="1" applyFont="1" applyFill="1" applyBorder="1" applyAlignment="1">
      <alignment vertical="center"/>
    </xf>
    <xf numFmtId="189" fontId="3" fillId="0" borderId="0" xfId="51" applyNumberFormat="1" applyFont="1" applyFill="1" applyBorder="1" applyAlignment="1">
      <alignment vertical="center"/>
    </xf>
    <xf numFmtId="189" fontId="3" fillId="0" borderId="0" xfId="51" applyNumberFormat="1" applyFont="1" applyFill="1" applyBorder="1" applyAlignment="1">
      <alignment horizontal="right" vertical="center"/>
    </xf>
    <xf numFmtId="204" fontId="5" fillId="0" borderId="0" xfId="0" applyNumberFormat="1" applyFont="1" applyFill="1" applyBorder="1" applyAlignment="1">
      <alignment vertical="center"/>
    </xf>
    <xf numFmtId="204" fontId="5" fillId="0" borderId="18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41" fontId="3" fillId="0" borderId="19" xfId="67" applyNumberFormat="1" applyFont="1" applyFill="1" applyBorder="1" applyAlignment="1">
      <alignment vertical="center"/>
    </xf>
    <xf numFmtId="189" fontId="3" fillId="0" borderId="19" xfId="51" applyNumberFormat="1" applyFont="1" applyFill="1" applyBorder="1" applyAlignment="1">
      <alignment vertical="center"/>
    </xf>
    <xf numFmtId="189" fontId="3" fillId="0" borderId="19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176" fontId="5" fillId="0" borderId="0" xfId="6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95" fontId="0" fillId="0" borderId="0" xfId="0" applyNumberFormat="1" applyFill="1" applyBorder="1" applyAlignment="1">
      <alignment/>
    </xf>
    <xf numFmtId="176" fontId="3" fillId="0" borderId="19" xfId="67" applyNumberFormat="1" applyFont="1" applyFill="1" applyBorder="1" applyAlignment="1">
      <alignment vertical="center"/>
    </xf>
    <xf numFmtId="176" fontId="3" fillId="0" borderId="19" xfId="67" applyNumberFormat="1" applyFont="1" applyFill="1" applyBorder="1" applyAlignment="1">
      <alignment/>
    </xf>
    <xf numFmtId="0" fontId="48" fillId="0" borderId="22" xfId="0" applyFont="1" applyFill="1" applyBorder="1" applyAlignment="1">
      <alignment horizontal="center" vertical="center"/>
    </xf>
    <xf numFmtId="195" fontId="3" fillId="0" borderId="0" xfId="67" applyNumberFormat="1" applyFont="1" applyFill="1" applyBorder="1" applyAlignment="1">
      <alignment vertical="center"/>
    </xf>
    <xf numFmtId="196" fontId="3" fillId="0" borderId="0" xfId="67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48" fillId="0" borderId="0" xfId="0" applyNumberFormat="1" applyFont="1" applyFill="1" applyBorder="1" applyAlignment="1">
      <alignment horizontal="right" vertical="center"/>
    </xf>
    <xf numFmtId="196" fontId="3" fillId="0" borderId="0" xfId="51" applyNumberFormat="1" applyFont="1" applyFill="1" applyBorder="1" applyAlignment="1">
      <alignment horizontal="right" vertical="center"/>
    </xf>
    <xf numFmtId="43" fontId="3" fillId="0" borderId="0" xfId="51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Fill="1" applyBorder="1" applyAlignment="1">
      <alignment horizontal="right" vertical="center"/>
    </xf>
    <xf numFmtId="185" fontId="3" fillId="0" borderId="0" xfId="51" applyNumberFormat="1" applyFont="1" applyFill="1" applyBorder="1" applyAlignment="1">
      <alignment vertical="center"/>
    </xf>
    <xf numFmtId="185" fontId="3" fillId="0" borderId="19" xfId="51" applyNumberFormat="1" applyFont="1" applyFill="1" applyBorder="1" applyAlignment="1">
      <alignment vertical="center"/>
    </xf>
    <xf numFmtId="195" fontId="3" fillId="0" borderId="19" xfId="67" applyNumberFormat="1" applyFont="1" applyFill="1" applyBorder="1" applyAlignment="1">
      <alignment vertical="center"/>
    </xf>
    <xf numFmtId="196" fontId="3" fillId="0" borderId="19" xfId="0" applyNumberFormat="1" applyFont="1" applyFill="1" applyBorder="1" applyAlignment="1" applyProtection="1">
      <alignment horizontal="right" vertical="center"/>
      <protection locked="0"/>
    </xf>
    <xf numFmtId="196" fontId="3" fillId="0" borderId="19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196" fontId="3" fillId="0" borderId="13" xfId="0" applyNumberFormat="1" applyFont="1" applyFill="1" applyBorder="1" applyAlignment="1">
      <alignment horizontal="center" vertical="center"/>
    </xf>
    <xf numFmtId="187" fontId="3" fillId="0" borderId="19" xfId="68" applyNumberFormat="1" applyFont="1" applyFill="1" applyBorder="1" applyAlignment="1">
      <alignment horizontal="right" vertical="center"/>
      <protection/>
    </xf>
    <xf numFmtId="18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1" fontId="3" fillId="0" borderId="0" xfId="51" applyFont="1" applyFill="1" applyBorder="1" applyAlignment="1">
      <alignment horizontal="right" vertical="center"/>
    </xf>
    <xf numFmtId="41" fontId="3" fillId="0" borderId="19" xfId="51" applyFont="1" applyFill="1" applyBorder="1" applyAlignment="1">
      <alignment vertical="center"/>
    </xf>
    <xf numFmtId="41" fontId="3" fillId="0" borderId="19" xfId="5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6" fontId="3" fillId="0" borderId="25" xfId="67" applyNumberFormat="1" applyFont="1" applyFill="1" applyBorder="1" applyAlignment="1">
      <alignment horizontal="center" vertical="center"/>
    </xf>
    <xf numFmtId="176" fontId="3" fillId="0" borderId="18" xfId="67" applyNumberFormat="1" applyFont="1" applyFill="1" applyBorder="1" applyAlignment="1">
      <alignment horizontal="center" vertical="center"/>
    </xf>
    <xf numFmtId="176" fontId="3" fillId="0" borderId="25" xfId="67" applyNumberFormat="1" applyFont="1" applyFill="1" applyBorder="1" applyAlignment="1">
      <alignment horizontal="center" vertical="center" wrapText="1"/>
    </xf>
    <xf numFmtId="176" fontId="3" fillId="0" borderId="16" xfId="67" applyNumberFormat="1" applyFont="1" applyFill="1" applyBorder="1" applyAlignment="1">
      <alignment horizontal="center" vertical="center" wrapText="1"/>
    </xf>
    <xf numFmtId="176" fontId="3" fillId="0" borderId="18" xfId="67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76" fontId="7" fillId="0" borderId="0" xfId="67" applyNumberFormat="1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3" fillId="0" borderId="17" xfId="67" applyNumberFormat="1" applyFont="1" applyFill="1" applyBorder="1" applyAlignment="1">
      <alignment horizontal="center" vertical="center"/>
    </xf>
    <xf numFmtId="176" fontId="3" fillId="0" borderId="13" xfId="67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표준_Sheet1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selection activeCell="A3" sqref="A3:D3"/>
    </sheetView>
  </sheetViews>
  <sheetFormatPr defaultColWidth="8.88671875" defaultRowHeight="13.5"/>
  <cols>
    <col min="1" max="1" width="16.21484375" style="0" customWidth="1"/>
    <col min="2" max="2" width="9.99609375" style="0" customWidth="1"/>
    <col min="3" max="3" width="23.21484375" style="0" customWidth="1"/>
    <col min="4" max="4" width="17.77734375" style="0" customWidth="1"/>
  </cols>
  <sheetData>
    <row r="1" spans="1:23" s="1" customFormat="1" ht="22.5">
      <c r="A1" s="127" t="s">
        <v>125</v>
      </c>
      <c r="B1" s="127"/>
      <c r="C1" s="127"/>
      <c r="D1" s="12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s="1" customFormat="1" ht="13.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s="1" customFormat="1" ht="21.75" customHeight="1">
      <c r="A3" s="132" t="s">
        <v>126</v>
      </c>
      <c r="B3" s="132"/>
      <c r="C3" s="132"/>
      <c r="D3" s="132"/>
      <c r="E3" s="3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s="1" customFormat="1" ht="13.5">
      <c r="A4" s="35"/>
      <c r="B4" s="35"/>
      <c r="C4" s="5" t="s">
        <v>0</v>
      </c>
      <c r="D4" s="35"/>
      <c r="E4" s="3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3" s="1" customFormat="1" ht="24.75" customHeight="1">
      <c r="A5" s="98" t="s">
        <v>127</v>
      </c>
      <c r="B5" s="99"/>
      <c r="C5" s="99"/>
      <c r="D5" s="99"/>
      <c r="E5" s="35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23" s="3" customFormat="1" ht="30" customHeight="1">
      <c r="A6" s="130" t="s">
        <v>128</v>
      </c>
      <c r="B6" s="128" t="s">
        <v>1</v>
      </c>
      <c r="C6" s="128" t="s">
        <v>129</v>
      </c>
      <c r="D6" s="129"/>
      <c r="E6" s="133" t="s">
        <v>130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2"/>
      <c r="U6" s="2"/>
      <c r="V6" s="2"/>
      <c r="W6" s="2"/>
    </row>
    <row r="7" spans="1:23" s="3" customFormat="1" ht="30" customHeight="1">
      <c r="A7" s="131"/>
      <c r="B7" s="128"/>
      <c r="C7" s="28" t="s">
        <v>2</v>
      </c>
      <c r="D7" s="96" t="s">
        <v>3</v>
      </c>
      <c r="E7" s="134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2"/>
      <c r="U7" s="2"/>
      <c r="V7" s="2"/>
      <c r="W7" s="2"/>
    </row>
    <row r="8" spans="1:23" s="3" customFormat="1" ht="30" customHeight="1">
      <c r="A8" s="141" t="s">
        <v>131</v>
      </c>
      <c r="B8" s="128" t="s">
        <v>5</v>
      </c>
      <c r="C8" s="93" t="s">
        <v>4</v>
      </c>
      <c r="D8" s="93" t="s">
        <v>132</v>
      </c>
      <c r="E8" s="135" t="s">
        <v>133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2"/>
      <c r="U8" s="77"/>
      <c r="V8" s="77"/>
      <c r="W8" s="2"/>
    </row>
    <row r="9" spans="1:23" s="3" customFormat="1" ht="30" customHeight="1">
      <c r="A9" s="142"/>
      <c r="B9" s="128"/>
      <c r="C9" s="100" t="s">
        <v>134</v>
      </c>
      <c r="D9" s="95" t="s">
        <v>135</v>
      </c>
      <c r="E9" s="13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2"/>
      <c r="U9" s="77"/>
      <c r="V9" s="77"/>
      <c r="W9" s="77"/>
    </row>
    <row r="10" spans="1:5" s="3" customFormat="1" ht="30" customHeight="1">
      <c r="A10" s="142"/>
      <c r="B10" s="128" t="s">
        <v>7</v>
      </c>
      <c r="C10" s="93" t="s">
        <v>6</v>
      </c>
      <c r="D10" s="93" t="s">
        <v>136</v>
      </c>
      <c r="E10" s="136"/>
    </row>
    <row r="11" spans="1:5" s="3" customFormat="1" ht="30" customHeight="1">
      <c r="A11" s="142"/>
      <c r="B11" s="128"/>
      <c r="C11" s="95" t="s">
        <v>137</v>
      </c>
      <c r="D11" s="95" t="s">
        <v>138</v>
      </c>
      <c r="E11" s="137"/>
    </row>
    <row r="12" spans="1:5" s="3" customFormat="1" ht="30" customHeight="1">
      <c r="A12" s="142"/>
      <c r="B12" s="128" t="s">
        <v>9</v>
      </c>
      <c r="C12" s="93" t="s">
        <v>8</v>
      </c>
      <c r="D12" s="93" t="s">
        <v>139</v>
      </c>
      <c r="E12" s="138" t="s">
        <v>140</v>
      </c>
    </row>
    <row r="13" spans="1:5" s="3" customFormat="1" ht="30" customHeight="1">
      <c r="A13" s="142"/>
      <c r="B13" s="128"/>
      <c r="C13" s="95" t="s">
        <v>141</v>
      </c>
      <c r="D13" s="95" t="s">
        <v>142</v>
      </c>
      <c r="E13" s="139"/>
    </row>
    <row r="14" spans="1:5" s="3" customFormat="1" ht="30" customHeight="1">
      <c r="A14" s="142"/>
      <c r="B14" s="128" t="s">
        <v>11</v>
      </c>
      <c r="C14" s="94" t="s">
        <v>10</v>
      </c>
      <c r="D14" s="94" t="s">
        <v>132</v>
      </c>
      <c r="E14" s="139"/>
    </row>
    <row r="15" spans="1:5" s="3" customFormat="1" ht="30" customHeight="1">
      <c r="A15" s="143"/>
      <c r="B15" s="128"/>
      <c r="C15" s="95" t="s">
        <v>137</v>
      </c>
      <c r="D15" s="95" t="s">
        <v>143</v>
      </c>
      <c r="E15" s="140"/>
    </row>
    <row r="16" spans="1:5" s="3" customFormat="1" ht="20.25" customHeight="1">
      <c r="A16" s="36" t="s">
        <v>148</v>
      </c>
      <c r="B16" s="36"/>
      <c r="C16" s="8"/>
      <c r="D16" s="8"/>
      <c r="E16" s="8"/>
    </row>
  </sheetData>
  <sheetProtection/>
  <mergeCells count="13">
    <mergeCell ref="B12:B13"/>
    <mergeCell ref="B14:B15"/>
    <mergeCell ref="E6:E7"/>
    <mergeCell ref="E8:E11"/>
    <mergeCell ref="E12:E15"/>
    <mergeCell ref="A8:A15"/>
    <mergeCell ref="A1:D1"/>
    <mergeCell ref="C6:D6"/>
    <mergeCell ref="B8:B9"/>
    <mergeCell ref="B10:B11"/>
    <mergeCell ref="A6:A7"/>
    <mergeCell ref="B6:B7"/>
    <mergeCell ref="A3:D3"/>
  </mergeCells>
  <printOptions/>
  <pageMargins left="0.63" right="0.59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:G2"/>
    </sheetView>
  </sheetViews>
  <sheetFormatPr defaultColWidth="8.88671875" defaultRowHeight="13.5"/>
  <cols>
    <col min="1" max="1" width="12.10546875" style="13" customWidth="1"/>
    <col min="2" max="2" width="9.99609375" style="13" customWidth="1"/>
    <col min="3" max="3" width="9.21484375" style="13" customWidth="1"/>
    <col min="4" max="4" width="8.3359375" style="13" customWidth="1"/>
    <col min="5" max="5" width="8.6640625" style="13" customWidth="1"/>
    <col min="6" max="6" width="8.5546875" style="13" customWidth="1"/>
    <col min="7" max="7" width="9.5546875" style="13" customWidth="1"/>
    <col min="8" max="16384" width="8.88671875" style="13" customWidth="1"/>
  </cols>
  <sheetData>
    <row r="1" ht="15.75" customHeight="1"/>
    <row r="2" spans="1:23" s="4" customFormat="1" ht="22.5" customHeight="1">
      <c r="A2" s="145" t="s">
        <v>113</v>
      </c>
      <c r="B2" s="145"/>
      <c r="C2" s="145"/>
      <c r="D2" s="145"/>
      <c r="E2" s="145"/>
      <c r="F2" s="145"/>
      <c r="G2" s="14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4" customFormat="1" ht="16.5" customHeight="1">
      <c r="A3" s="35"/>
      <c r="B3" s="35"/>
      <c r="C3" s="5" t="s">
        <v>0</v>
      </c>
      <c r="D3" s="35"/>
      <c r="E3" s="35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s="8" customFormat="1" ht="18" customHeight="1">
      <c r="A4" s="141" t="s">
        <v>114</v>
      </c>
      <c r="B4" s="148" t="s">
        <v>115</v>
      </c>
      <c r="C4" s="151" t="s">
        <v>116</v>
      </c>
      <c r="D4" s="133" t="s">
        <v>117</v>
      </c>
      <c r="E4" s="154"/>
      <c r="F4" s="156" t="s">
        <v>12</v>
      </c>
      <c r="G4" s="129" t="s">
        <v>118</v>
      </c>
      <c r="H4" s="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8" s="8" customFormat="1" ht="5.25" customHeight="1">
      <c r="A5" s="146"/>
      <c r="B5" s="149"/>
      <c r="C5" s="152"/>
      <c r="D5" s="134"/>
      <c r="E5" s="155"/>
      <c r="F5" s="157"/>
      <c r="G5" s="129"/>
      <c r="H5" s="37"/>
    </row>
    <row r="6" spans="1:8" s="8" customFormat="1" ht="23.25" customHeight="1">
      <c r="A6" s="147"/>
      <c r="B6" s="150"/>
      <c r="C6" s="153"/>
      <c r="D6" s="28" t="s">
        <v>13</v>
      </c>
      <c r="E6" s="28" t="s">
        <v>14</v>
      </c>
      <c r="F6" s="158"/>
      <c r="G6" s="129"/>
      <c r="H6" s="37"/>
    </row>
    <row r="7" spans="1:8" s="8" customFormat="1" ht="27.75" customHeight="1">
      <c r="A7" s="26" t="s">
        <v>119</v>
      </c>
      <c r="B7" s="39">
        <v>17.44</v>
      </c>
      <c r="C7" s="40">
        <v>100</v>
      </c>
      <c r="D7" s="49">
        <v>13</v>
      </c>
      <c r="E7" s="49">
        <v>3</v>
      </c>
      <c r="F7" s="49">
        <v>324</v>
      </c>
      <c r="G7" s="49">
        <v>1983</v>
      </c>
      <c r="H7" s="41"/>
    </row>
    <row r="8" spans="1:8" s="8" customFormat="1" ht="27.75" customHeight="1">
      <c r="A8" s="26" t="s">
        <v>120</v>
      </c>
      <c r="B8" s="45">
        <v>17.44</v>
      </c>
      <c r="C8" s="69">
        <v>100</v>
      </c>
      <c r="D8" s="38">
        <v>13</v>
      </c>
      <c r="E8" s="38">
        <v>3</v>
      </c>
      <c r="F8" s="44">
        <v>325</v>
      </c>
      <c r="G8" s="10">
        <v>1988</v>
      </c>
      <c r="H8" s="41"/>
    </row>
    <row r="9" spans="1:7" s="8" customFormat="1" ht="27.75" customHeight="1">
      <c r="A9" s="26" t="s">
        <v>121</v>
      </c>
      <c r="B9" s="45">
        <v>17.44</v>
      </c>
      <c r="C9" s="69">
        <v>100</v>
      </c>
      <c r="D9" s="38">
        <v>13</v>
      </c>
      <c r="E9" s="38">
        <v>3</v>
      </c>
      <c r="F9" s="44">
        <v>325</v>
      </c>
      <c r="G9" s="10">
        <v>1988</v>
      </c>
    </row>
    <row r="10" spans="1:7" s="8" customFormat="1" ht="27.75" customHeight="1">
      <c r="A10" s="26" t="s">
        <v>122</v>
      </c>
      <c r="B10" s="45">
        <v>17.44</v>
      </c>
      <c r="C10" s="71">
        <v>100</v>
      </c>
      <c r="D10" s="38">
        <v>13</v>
      </c>
      <c r="E10" s="38">
        <v>3</v>
      </c>
      <c r="F10" s="44">
        <v>325</v>
      </c>
      <c r="G10" s="10">
        <v>1989</v>
      </c>
    </row>
    <row r="11" spans="1:7" s="8" customFormat="1" ht="27.75" customHeight="1">
      <c r="A11" s="26" t="s">
        <v>123</v>
      </c>
      <c r="B11" s="73">
        <v>17.44</v>
      </c>
      <c r="C11" s="71">
        <v>100</v>
      </c>
      <c r="D11" s="38">
        <v>13</v>
      </c>
      <c r="E11" s="38">
        <v>3</v>
      </c>
      <c r="F11" s="44">
        <v>325</v>
      </c>
      <c r="G11" s="10">
        <v>1989</v>
      </c>
    </row>
    <row r="12" spans="1:7" s="8" customFormat="1" ht="27.75" customHeight="1">
      <c r="A12" s="26" t="s">
        <v>124</v>
      </c>
      <c r="B12" s="45">
        <v>17.44</v>
      </c>
      <c r="C12" s="71">
        <v>100</v>
      </c>
      <c r="D12" s="38">
        <v>13</v>
      </c>
      <c r="E12" s="38">
        <v>3</v>
      </c>
      <c r="F12" s="44">
        <v>325</v>
      </c>
      <c r="G12" s="10">
        <v>1989</v>
      </c>
    </row>
    <row r="13" spans="1:7" s="8" customFormat="1" ht="27.75" customHeight="1">
      <c r="A13" s="26" t="s">
        <v>146</v>
      </c>
      <c r="B13" s="45">
        <f>SUM(B15:B27)</f>
        <v>17.43</v>
      </c>
      <c r="C13" s="43">
        <v>100</v>
      </c>
      <c r="D13" s="75">
        <v>13</v>
      </c>
      <c r="E13" s="75">
        <v>3</v>
      </c>
      <c r="F13" s="75">
        <f>SUM(F15:F27)</f>
        <v>325</v>
      </c>
      <c r="G13" s="75">
        <f>SUM(G15:G27)</f>
        <v>1989</v>
      </c>
    </row>
    <row r="14" spans="1:7" s="8" customFormat="1" ht="10.5" customHeight="1">
      <c r="A14" s="42"/>
      <c r="B14" s="43"/>
      <c r="C14" s="33"/>
      <c r="D14" s="38"/>
      <c r="E14" s="38"/>
      <c r="F14" s="44"/>
      <c r="G14" s="37"/>
    </row>
    <row r="15" spans="1:7" s="8" customFormat="1" ht="24.75" customHeight="1">
      <c r="A15" s="26" t="s">
        <v>63</v>
      </c>
      <c r="B15" s="45">
        <v>1.09</v>
      </c>
      <c r="C15" s="101">
        <v>6.25</v>
      </c>
      <c r="D15" s="102"/>
      <c r="E15" s="102"/>
      <c r="F15" s="103">
        <v>28</v>
      </c>
      <c r="G15" s="103">
        <v>178</v>
      </c>
    </row>
    <row r="16" spans="1:7" s="8" customFormat="1" ht="24.75" customHeight="1">
      <c r="A16" s="26" t="s">
        <v>64</v>
      </c>
      <c r="B16" s="45">
        <v>0.49</v>
      </c>
      <c r="C16" s="101">
        <v>2.81</v>
      </c>
      <c r="D16" s="102"/>
      <c r="E16" s="102"/>
      <c r="F16" s="104">
        <v>20</v>
      </c>
      <c r="G16" s="104">
        <v>124</v>
      </c>
    </row>
    <row r="17" spans="1:7" s="8" customFormat="1" ht="24.75" customHeight="1">
      <c r="A17" s="26" t="s">
        <v>65</v>
      </c>
      <c r="B17" s="45">
        <v>3.06</v>
      </c>
      <c r="C17" s="101">
        <v>17.6</v>
      </c>
      <c r="D17" s="102"/>
      <c r="E17" s="102"/>
      <c r="F17" s="104">
        <v>27</v>
      </c>
      <c r="G17" s="103">
        <v>160</v>
      </c>
    </row>
    <row r="18" spans="1:7" s="8" customFormat="1" ht="24.75" customHeight="1">
      <c r="A18" s="26" t="s">
        <v>66</v>
      </c>
      <c r="B18" s="45">
        <v>2.69</v>
      </c>
      <c r="C18" s="101">
        <v>15.43</v>
      </c>
      <c r="D18" s="102"/>
      <c r="E18" s="102"/>
      <c r="F18" s="104">
        <v>31</v>
      </c>
      <c r="G18" s="104">
        <v>186</v>
      </c>
    </row>
    <row r="19" spans="1:7" s="8" customFormat="1" ht="24.75" customHeight="1">
      <c r="A19" s="26" t="s">
        <v>67</v>
      </c>
      <c r="B19" s="45">
        <v>0.45</v>
      </c>
      <c r="C19" s="101">
        <v>2.58</v>
      </c>
      <c r="D19" s="102"/>
      <c r="E19" s="102"/>
      <c r="F19" s="104">
        <v>20</v>
      </c>
      <c r="G19" s="104">
        <v>121</v>
      </c>
    </row>
    <row r="20" spans="1:7" s="8" customFormat="1" ht="24.75" customHeight="1">
      <c r="A20" s="26" t="s">
        <v>68</v>
      </c>
      <c r="B20" s="45">
        <v>0.83</v>
      </c>
      <c r="C20" s="101">
        <v>4.75</v>
      </c>
      <c r="D20" s="102"/>
      <c r="E20" s="102"/>
      <c r="F20" s="104">
        <v>30</v>
      </c>
      <c r="G20" s="104">
        <v>183</v>
      </c>
    </row>
    <row r="21" spans="1:7" s="8" customFormat="1" ht="24.75" customHeight="1">
      <c r="A21" s="26" t="s">
        <v>69</v>
      </c>
      <c r="B21" s="45">
        <v>0.94</v>
      </c>
      <c r="C21" s="101">
        <v>5.38</v>
      </c>
      <c r="D21" s="102"/>
      <c r="E21" s="102"/>
      <c r="F21" s="104">
        <v>34</v>
      </c>
      <c r="G21" s="104">
        <v>202</v>
      </c>
    </row>
    <row r="22" spans="1:7" s="8" customFormat="1" ht="24.75" customHeight="1">
      <c r="A22" s="26" t="s">
        <v>70</v>
      </c>
      <c r="B22" s="45">
        <v>0.71</v>
      </c>
      <c r="C22" s="101">
        <v>4.07</v>
      </c>
      <c r="D22" s="105"/>
      <c r="E22" s="105"/>
      <c r="F22" s="103">
        <v>30</v>
      </c>
      <c r="G22" s="103">
        <v>183</v>
      </c>
    </row>
    <row r="23" spans="1:7" s="11" customFormat="1" ht="24.75" customHeight="1">
      <c r="A23" s="46" t="s">
        <v>71</v>
      </c>
      <c r="B23" s="37">
        <v>0.92</v>
      </c>
      <c r="C23" s="101">
        <v>5.27</v>
      </c>
      <c r="D23" s="102"/>
      <c r="E23" s="102"/>
      <c r="F23" s="103">
        <v>18</v>
      </c>
      <c r="G23" s="103">
        <v>114</v>
      </c>
    </row>
    <row r="24" spans="1:7" s="11" customFormat="1" ht="24.75" customHeight="1">
      <c r="A24" s="31" t="s">
        <v>72</v>
      </c>
      <c r="B24" s="106">
        <v>1.5</v>
      </c>
      <c r="C24" s="101">
        <v>8.6</v>
      </c>
      <c r="D24" s="107"/>
      <c r="E24" s="108"/>
      <c r="F24" s="103">
        <v>20</v>
      </c>
      <c r="G24" s="103">
        <v>121</v>
      </c>
    </row>
    <row r="25" spans="1:7" s="11" customFormat="1" ht="24.75" customHeight="1">
      <c r="A25" s="31" t="s">
        <v>73</v>
      </c>
      <c r="B25" s="109">
        <v>3.38</v>
      </c>
      <c r="C25" s="101">
        <v>19.38</v>
      </c>
      <c r="D25" s="107"/>
      <c r="E25" s="108"/>
      <c r="F25" s="103">
        <v>27</v>
      </c>
      <c r="G25" s="103">
        <v>167</v>
      </c>
    </row>
    <row r="26" spans="1:7" s="11" customFormat="1" ht="24.75" customHeight="1">
      <c r="A26" s="31" t="s">
        <v>74</v>
      </c>
      <c r="B26" s="109">
        <v>0.5</v>
      </c>
      <c r="C26" s="101">
        <v>2.86</v>
      </c>
      <c r="D26" s="107"/>
      <c r="E26" s="108"/>
      <c r="F26" s="103">
        <v>20</v>
      </c>
      <c r="G26" s="103">
        <v>123</v>
      </c>
    </row>
    <row r="27" spans="1:7" s="11" customFormat="1" ht="24.75" customHeight="1">
      <c r="A27" s="32" t="s">
        <v>75</v>
      </c>
      <c r="B27" s="110">
        <v>0.87</v>
      </c>
      <c r="C27" s="111">
        <v>4.98</v>
      </c>
      <c r="D27" s="112"/>
      <c r="E27" s="113"/>
      <c r="F27" s="114">
        <v>20</v>
      </c>
      <c r="G27" s="114">
        <v>127</v>
      </c>
    </row>
    <row r="28" spans="1:7" ht="18" customHeight="1">
      <c r="A28" s="144" t="s">
        <v>149</v>
      </c>
      <c r="B28" s="144"/>
      <c r="C28" s="12"/>
      <c r="D28" s="12"/>
      <c r="E28" s="12"/>
      <c r="F28" s="12"/>
      <c r="G28" s="12"/>
    </row>
    <row r="29" spans="1:7" ht="13.5">
      <c r="A29" s="12"/>
      <c r="B29" s="47"/>
      <c r="C29" s="97"/>
      <c r="D29" s="12"/>
      <c r="E29" s="12"/>
      <c r="F29" s="12"/>
      <c r="G29" s="12"/>
    </row>
    <row r="30" ht="13.5">
      <c r="B30" s="48"/>
    </row>
    <row r="31" ht="13.5">
      <c r="B31" s="48"/>
    </row>
    <row r="32" ht="13.5">
      <c r="B32" s="30"/>
    </row>
  </sheetData>
  <sheetProtection/>
  <mergeCells count="8">
    <mergeCell ref="A28:B28"/>
    <mergeCell ref="A2:G2"/>
    <mergeCell ref="A4:A6"/>
    <mergeCell ref="B4:B6"/>
    <mergeCell ref="C4:C6"/>
    <mergeCell ref="D4:E5"/>
    <mergeCell ref="F4:F6"/>
    <mergeCell ref="G4:G6"/>
  </mergeCells>
  <printOptions/>
  <pageMargins left="0.86" right="0.62" top="0.99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1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88671875" defaultRowHeight="13.5"/>
  <cols>
    <col min="1" max="1" width="8.88671875" style="120" customWidth="1"/>
    <col min="2" max="2" width="16.99609375" style="120" customWidth="1"/>
    <col min="3" max="3" width="12.10546875" style="120" customWidth="1"/>
    <col min="4" max="4" width="11.88671875" style="120" customWidth="1"/>
    <col min="5" max="5" width="11.3359375" style="120" customWidth="1"/>
    <col min="6" max="6" width="10.99609375" style="120" customWidth="1"/>
    <col min="7" max="7" width="15.6640625" style="120" customWidth="1"/>
    <col min="8" max="8" width="10.10546875" style="120" customWidth="1"/>
    <col min="9" max="9" width="14.88671875" style="120" customWidth="1"/>
    <col min="10" max="10" width="11.21484375" style="120" customWidth="1"/>
    <col min="11" max="11" width="12.99609375" style="120" customWidth="1"/>
    <col min="12" max="14" width="10.6640625" style="120" customWidth="1"/>
    <col min="15" max="15" width="13.4453125" style="120" customWidth="1"/>
    <col min="16" max="16" width="9.88671875" style="120" customWidth="1"/>
    <col min="17" max="22" width="11.77734375" style="120" customWidth="1"/>
    <col min="23" max="23" width="15.4453125" style="120" customWidth="1"/>
    <col min="24" max="28" width="11.77734375" style="120" customWidth="1"/>
    <col min="29" max="29" width="13.3359375" style="120" customWidth="1"/>
    <col min="30" max="16384" width="8.88671875" style="120" customWidth="1"/>
  </cols>
  <sheetData>
    <row r="1" spans="2:29" s="4" customFormat="1" ht="15.75" customHeight="1">
      <c r="B1" s="14"/>
      <c r="F1" s="14"/>
      <c r="G1" s="14"/>
      <c r="H1" s="5" t="s">
        <v>0</v>
      </c>
      <c r="I1" s="14"/>
      <c r="J1" s="5" t="s">
        <v>0</v>
      </c>
      <c r="K1" s="5" t="s">
        <v>0</v>
      </c>
      <c r="L1" s="5"/>
      <c r="M1" s="5"/>
      <c r="N1" s="5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s="4" customFormat="1" ht="25.5" customHeight="1">
      <c r="A2" s="25" t="s">
        <v>81</v>
      </c>
      <c r="B2" s="14"/>
      <c r="C2" s="14"/>
      <c r="D2" s="14"/>
      <c r="E2" s="14"/>
      <c r="F2" s="14"/>
      <c r="G2" s="14"/>
      <c r="H2" s="5"/>
      <c r="I2" s="14"/>
      <c r="J2" s="5"/>
      <c r="K2" s="5"/>
      <c r="L2" s="5"/>
      <c r="M2" s="5"/>
      <c r="N2" s="5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4" customFormat="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8" customFormat="1" ht="15.75" customHeight="1">
      <c r="A4" s="15" t="s">
        <v>151</v>
      </c>
      <c r="B4" s="16"/>
      <c r="C4" s="16"/>
      <c r="D4" s="16"/>
      <c r="E4" s="16"/>
      <c r="F4" s="16"/>
      <c r="G4" s="16"/>
      <c r="H4" s="17" t="s">
        <v>0</v>
      </c>
      <c r="I4" s="16"/>
      <c r="J4" s="17" t="s">
        <v>0</v>
      </c>
      <c r="K4" s="16"/>
      <c r="L4" s="16"/>
      <c r="M4" s="16"/>
      <c r="N4" s="16"/>
      <c r="O4" s="16"/>
      <c r="P4" s="17" t="s">
        <v>0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s="8" customFormat="1" ht="28.5" customHeight="1">
      <c r="A5" s="148" t="s">
        <v>77</v>
      </c>
      <c r="B5" s="156" t="s">
        <v>78</v>
      </c>
      <c r="C5" s="164" t="s">
        <v>15</v>
      </c>
      <c r="D5" s="156" t="s">
        <v>16</v>
      </c>
      <c r="E5" s="164" t="s">
        <v>17</v>
      </c>
      <c r="F5" s="156" t="s">
        <v>18</v>
      </c>
      <c r="G5" s="164" t="s">
        <v>19</v>
      </c>
      <c r="H5" s="156" t="s">
        <v>20</v>
      </c>
      <c r="I5" s="164" t="s">
        <v>79</v>
      </c>
      <c r="J5" s="156" t="s">
        <v>21</v>
      </c>
      <c r="K5" s="164" t="s">
        <v>22</v>
      </c>
      <c r="L5" s="156" t="s">
        <v>87</v>
      </c>
      <c r="M5" s="164" t="s">
        <v>84</v>
      </c>
      <c r="N5" s="156" t="s">
        <v>85</v>
      </c>
      <c r="O5" s="164" t="s">
        <v>23</v>
      </c>
      <c r="P5" s="156" t="s">
        <v>24</v>
      </c>
      <c r="Q5" s="161" t="s">
        <v>25</v>
      </c>
      <c r="R5" s="159" t="s">
        <v>26</v>
      </c>
      <c r="S5" s="161" t="s">
        <v>27</v>
      </c>
      <c r="T5" s="159" t="s">
        <v>28</v>
      </c>
      <c r="U5" s="161" t="s">
        <v>86</v>
      </c>
      <c r="V5" s="159" t="s">
        <v>29</v>
      </c>
      <c r="W5" s="161" t="s">
        <v>30</v>
      </c>
      <c r="X5" s="159" t="s">
        <v>80</v>
      </c>
      <c r="Y5" s="161" t="s">
        <v>31</v>
      </c>
      <c r="Z5" s="159" t="s">
        <v>32</v>
      </c>
      <c r="AA5" s="161" t="s">
        <v>33</v>
      </c>
      <c r="AB5" s="159" t="s">
        <v>34</v>
      </c>
      <c r="AC5" s="161" t="s">
        <v>35</v>
      </c>
    </row>
    <row r="6" spans="1:29" s="8" customFormat="1" ht="28.5" customHeight="1">
      <c r="A6" s="150"/>
      <c r="B6" s="158"/>
      <c r="C6" s="166"/>
      <c r="D6" s="158"/>
      <c r="E6" s="166"/>
      <c r="F6" s="158"/>
      <c r="G6" s="166"/>
      <c r="H6" s="158"/>
      <c r="I6" s="166"/>
      <c r="J6" s="158"/>
      <c r="K6" s="166"/>
      <c r="L6" s="165"/>
      <c r="M6" s="163"/>
      <c r="N6" s="165"/>
      <c r="O6" s="166"/>
      <c r="P6" s="158"/>
      <c r="Q6" s="162"/>
      <c r="R6" s="160"/>
      <c r="S6" s="162"/>
      <c r="T6" s="160"/>
      <c r="U6" s="163"/>
      <c r="V6" s="160"/>
      <c r="W6" s="162"/>
      <c r="X6" s="160"/>
      <c r="Y6" s="162"/>
      <c r="Z6" s="160"/>
      <c r="AA6" s="162"/>
      <c r="AB6" s="160"/>
      <c r="AC6" s="162"/>
    </row>
    <row r="7" spans="1:29" s="56" customFormat="1" ht="28.5" customHeight="1">
      <c r="A7" s="74" t="s">
        <v>76</v>
      </c>
      <c r="B7" s="50">
        <v>17434007</v>
      </c>
      <c r="C7" s="57">
        <v>51783.7</v>
      </c>
      <c r="D7" s="57">
        <v>450</v>
      </c>
      <c r="E7" s="58">
        <v>0</v>
      </c>
      <c r="F7" s="58">
        <v>0</v>
      </c>
      <c r="G7" s="57">
        <v>4103327.1</v>
      </c>
      <c r="H7" s="58">
        <v>0</v>
      </c>
      <c r="I7" s="57">
        <v>6150826.7</v>
      </c>
      <c r="J7" s="58">
        <v>0</v>
      </c>
      <c r="K7" s="57">
        <v>851649.2</v>
      </c>
      <c r="L7" s="57">
        <v>20833.5</v>
      </c>
      <c r="M7" s="57">
        <v>25261.6</v>
      </c>
      <c r="N7" s="57">
        <v>535</v>
      </c>
      <c r="O7" s="57">
        <v>2242577.5</v>
      </c>
      <c r="P7" s="58">
        <v>292.4</v>
      </c>
      <c r="Q7" s="57">
        <v>374340</v>
      </c>
      <c r="R7" s="57">
        <v>4972</v>
      </c>
      <c r="S7" s="57">
        <v>142520.8</v>
      </c>
      <c r="T7" s="57">
        <v>215</v>
      </c>
      <c r="U7" s="59">
        <v>0</v>
      </c>
      <c r="V7" s="57">
        <v>67835.1</v>
      </c>
      <c r="W7" s="57">
        <v>2676255.7</v>
      </c>
      <c r="X7" s="57">
        <v>3491</v>
      </c>
      <c r="Y7" s="58">
        <v>0</v>
      </c>
      <c r="Z7" s="57">
        <v>58981.7</v>
      </c>
      <c r="AA7" s="58">
        <v>0</v>
      </c>
      <c r="AB7" s="57">
        <v>4287</v>
      </c>
      <c r="AC7" s="57">
        <v>653572</v>
      </c>
    </row>
    <row r="8" spans="1:29" s="56" customFormat="1" ht="28.5" customHeight="1">
      <c r="A8" s="70" t="s">
        <v>82</v>
      </c>
      <c r="B8" s="57">
        <v>17435317.3</v>
      </c>
      <c r="C8" s="57">
        <v>51468.1</v>
      </c>
      <c r="D8" s="57">
        <v>450</v>
      </c>
      <c r="E8" s="57">
        <v>0</v>
      </c>
      <c r="F8" s="57">
        <v>0</v>
      </c>
      <c r="G8" s="57">
        <v>4096042.1</v>
      </c>
      <c r="H8" s="57">
        <v>0</v>
      </c>
      <c r="I8" s="57">
        <v>6145715.6</v>
      </c>
      <c r="J8" s="57">
        <v>0</v>
      </c>
      <c r="K8" s="57">
        <v>851835.2</v>
      </c>
      <c r="L8" s="57">
        <v>22858.6</v>
      </c>
      <c r="M8" s="57">
        <v>26933.3</v>
      </c>
      <c r="N8" s="57">
        <v>535</v>
      </c>
      <c r="O8" s="57">
        <v>2245031.4</v>
      </c>
      <c r="P8" s="57">
        <v>292.4</v>
      </c>
      <c r="Q8" s="57">
        <v>374350</v>
      </c>
      <c r="R8" s="57">
        <v>4972</v>
      </c>
      <c r="S8" s="57">
        <v>142369.8</v>
      </c>
      <c r="T8" s="57">
        <v>215</v>
      </c>
      <c r="U8" s="57">
        <v>0</v>
      </c>
      <c r="V8" s="57">
        <v>67835.1</v>
      </c>
      <c r="W8" s="57">
        <v>2676255.7</v>
      </c>
      <c r="X8" s="57">
        <v>3491</v>
      </c>
      <c r="Y8" s="57">
        <v>0</v>
      </c>
      <c r="Z8" s="57">
        <v>59625</v>
      </c>
      <c r="AA8" s="57">
        <v>0</v>
      </c>
      <c r="AB8" s="57">
        <v>4287</v>
      </c>
      <c r="AC8" s="57">
        <v>660755</v>
      </c>
    </row>
    <row r="9" spans="1:104" s="55" customFormat="1" ht="28.5" customHeight="1">
      <c r="A9" s="70" t="s">
        <v>83</v>
      </c>
      <c r="B9" s="57">
        <f>SUM(C9:AC9)</f>
        <v>17435317.3</v>
      </c>
      <c r="C9" s="57">
        <v>50572.1</v>
      </c>
      <c r="D9" s="57">
        <v>450</v>
      </c>
      <c r="E9" s="57">
        <v>0</v>
      </c>
      <c r="F9" s="57">
        <v>0</v>
      </c>
      <c r="G9" s="57">
        <v>4095994.1</v>
      </c>
      <c r="H9" s="57">
        <v>0</v>
      </c>
      <c r="I9" s="57">
        <v>6142095.3</v>
      </c>
      <c r="J9" s="57">
        <v>0</v>
      </c>
      <c r="K9" s="57">
        <v>851320.2</v>
      </c>
      <c r="L9" s="57">
        <v>26680.8</v>
      </c>
      <c r="M9" s="57">
        <v>26933.3</v>
      </c>
      <c r="N9" s="57">
        <v>535</v>
      </c>
      <c r="O9" s="57">
        <v>2246426.5</v>
      </c>
      <c r="P9" s="57">
        <v>292.4</v>
      </c>
      <c r="Q9" s="57">
        <v>374350</v>
      </c>
      <c r="R9" s="57">
        <v>4972</v>
      </c>
      <c r="S9" s="57">
        <v>142335.8</v>
      </c>
      <c r="T9" s="57">
        <v>215</v>
      </c>
      <c r="U9" s="57">
        <v>0</v>
      </c>
      <c r="V9" s="57">
        <v>67835.1</v>
      </c>
      <c r="W9" s="57">
        <v>2676255.7</v>
      </c>
      <c r="X9" s="57">
        <v>3491</v>
      </c>
      <c r="Y9" s="57">
        <v>0</v>
      </c>
      <c r="Z9" s="57">
        <v>59625</v>
      </c>
      <c r="AA9" s="57">
        <v>0</v>
      </c>
      <c r="AB9" s="57">
        <v>4287</v>
      </c>
      <c r="AC9" s="57">
        <v>660651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</row>
    <row r="10" spans="1:104" s="55" customFormat="1" ht="28.5" customHeight="1">
      <c r="A10" s="70" t="s">
        <v>107</v>
      </c>
      <c r="B10" s="57">
        <v>17435544.3</v>
      </c>
      <c r="C10" s="57">
        <v>49975.1</v>
      </c>
      <c r="D10" s="57">
        <v>450</v>
      </c>
      <c r="E10" s="57">
        <v>0</v>
      </c>
      <c r="F10" s="57">
        <v>0</v>
      </c>
      <c r="G10" s="57">
        <v>4096221.1</v>
      </c>
      <c r="H10" s="57">
        <v>0</v>
      </c>
      <c r="I10" s="57">
        <v>6141094.6</v>
      </c>
      <c r="J10" s="57">
        <v>0</v>
      </c>
      <c r="K10" s="57">
        <v>849751.2</v>
      </c>
      <c r="L10" s="57">
        <v>27951.6</v>
      </c>
      <c r="M10" s="57">
        <v>27497.4</v>
      </c>
      <c r="N10" s="57">
        <v>535</v>
      </c>
      <c r="O10" s="57">
        <v>2247892.3</v>
      </c>
      <c r="P10" s="57">
        <v>292.4</v>
      </c>
      <c r="Q10" s="57">
        <v>374286</v>
      </c>
      <c r="R10" s="57">
        <v>4972</v>
      </c>
      <c r="S10" s="57">
        <v>142178.8</v>
      </c>
      <c r="T10" s="57">
        <v>215</v>
      </c>
      <c r="U10" s="57">
        <v>0</v>
      </c>
      <c r="V10" s="57">
        <v>67835.1</v>
      </c>
      <c r="W10" s="57">
        <v>2677057.7</v>
      </c>
      <c r="X10" s="57">
        <v>3491</v>
      </c>
      <c r="Y10" s="57">
        <v>0</v>
      </c>
      <c r="Z10" s="57">
        <v>59625</v>
      </c>
      <c r="AA10" s="57">
        <v>0</v>
      </c>
      <c r="AB10" s="57">
        <v>4287</v>
      </c>
      <c r="AC10" s="57">
        <v>659936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</row>
    <row r="11" spans="1:104" s="55" customFormat="1" ht="28.5" customHeight="1">
      <c r="A11" s="70" t="s">
        <v>108</v>
      </c>
      <c r="B11" s="57">
        <v>17435694.3</v>
      </c>
      <c r="C11" s="57">
        <v>48975.1</v>
      </c>
      <c r="D11" s="57">
        <v>450</v>
      </c>
      <c r="E11" s="57">
        <v>0</v>
      </c>
      <c r="F11" s="57">
        <v>0</v>
      </c>
      <c r="G11" s="57">
        <v>4096221.1</v>
      </c>
      <c r="H11" s="57">
        <v>0</v>
      </c>
      <c r="I11" s="57">
        <v>6138501.1</v>
      </c>
      <c r="J11" s="57">
        <v>0</v>
      </c>
      <c r="K11" s="57">
        <v>849654.2</v>
      </c>
      <c r="L11" s="57">
        <v>31153.8</v>
      </c>
      <c r="M11" s="57">
        <v>27497.4</v>
      </c>
      <c r="N11" s="57">
        <v>535</v>
      </c>
      <c r="O11" s="57">
        <v>2247818.6</v>
      </c>
      <c r="P11" s="57">
        <v>292.4</v>
      </c>
      <c r="Q11" s="57">
        <v>374286</v>
      </c>
      <c r="R11" s="57">
        <v>4959</v>
      </c>
      <c r="S11" s="57">
        <v>142016.8</v>
      </c>
      <c r="T11" s="57">
        <v>215</v>
      </c>
      <c r="U11" s="57">
        <v>0</v>
      </c>
      <c r="V11" s="57">
        <v>67835.1</v>
      </c>
      <c r="W11" s="57">
        <v>2677057.7</v>
      </c>
      <c r="X11" s="57">
        <v>3491</v>
      </c>
      <c r="Y11" s="57">
        <v>0</v>
      </c>
      <c r="Z11" s="57">
        <v>60483</v>
      </c>
      <c r="AA11" s="57">
        <v>0</v>
      </c>
      <c r="AB11" s="57">
        <v>4287</v>
      </c>
      <c r="AC11" s="57">
        <v>659965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</row>
    <row r="12" spans="1:29" s="56" customFormat="1" ht="28.5" customHeight="1">
      <c r="A12" s="70" t="s">
        <v>111</v>
      </c>
      <c r="B12" s="57">
        <v>17435147.299999997</v>
      </c>
      <c r="C12" s="57">
        <v>48558.6</v>
      </c>
      <c r="D12" s="57">
        <v>450</v>
      </c>
      <c r="E12" s="57">
        <v>0</v>
      </c>
      <c r="F12" s="57">
        <v>0</v>
      </c>
      <c r="G12" s="57">
        <v>4096137.1</v>
      </c>
      <c r="H12" s="57">
        <v>0</v>
      </c>
      <c r="I12" s="57">
        <v>6107777.5</v>
      </c>
      <c r="J12" s="57">
        <v>0</v>
      </c>
      <c r="K12" s="57">
        <v>849654.2</v>
      </c>
      <c r="L12" s="57">
        <v>33172.9</v>
      </c>
      <c r="M12" s="57">
        <v>26801.2</v>
      </c>
      <c r="N12" s="57">
        <v>1092.2</v>
      </c>
      <c r="O12" s="57">
        <v>2247852.5</v>
      </c>
      <c r="P12" s="57">
        <v>292.4</v>
      </c>
      <c r="Q12" s="57">
        <v>374286</v>
      </c>
      <c r="R12" s="57">
        <v>4959</v>
      </c>
      <c r="S12" s="57">
        <v>142014.8</v>
      </c>
      <c r="T12" s="57">
        <v>215</v>
      </c>
      <c r="U12" s="57">
        <v>0</v>
      </c>
      <c r="V12" s="57">
        <v>67835.1</v>
      </c>
      <c r="W12" s="57">
        <v>2677057.7</v>
      </c>
      <c r="X12" s="57">
        <v>3491</v>
      </c>
      <c r="Y12" s="57">
        <v>0</v>
      </c>
      <c r="Z12" s="57">
        <v>89248.1</v>
      </c>
      <c r="AA12" s="57">
        <v>0</v>
      </c>
      <c r="AB12" s="57">
        <v>4287</v>
      </c>
      <c r="AC12" s="57">
        <v>659965</v>
      </c>
    </row>
    <row r="13" spans="1:29" s="56" customFormat="1" ht="28.5" customHeight="1">
      <c r="A13" s="115" t="s">
        <v>144</v>
      </c>
      <c r="B13" s="116">
        <v>17428915.3</v>
      </c>
      <c r="C13" s="116">
        <v>48778.6</v>
      </c>
      <c r="D13" s="116">
        <v>450</v>
      </c>
      <c r="E13" s="116" t="s">
        <v>145</v>
      </c>
      <c r="F13" s="116" t="s">
        <v>145</v>
      </c>
      <c r="G13" s="116">
        <v>4096159.2</v>
      </c>
      <c r="H13" s="116" t="s">
        <v>145</v>
      </c>
      <c r="I13" s="116">
        <v>6109448.4</v>
      </c>
      <c r="J13" s="116" t="s">
        <v>145</v>
      </c>
      <c r="K13" s="116">
        <v>849654.2</v>
      </c>
      <c r="L13" s="116">
        <v>34104.7</v>
      </c>
      <c r="M13" s="116">
        <v>25900.7</v>
      </c>
      <c r="N13" s="116">
        <v>1892.4</v>
      </c>
      <c r="O13" s="116">
        <v>2247034.6</v>
      </c>
      <c r="P13" s="116">
        <v>292.4</v>
      </c>
      <c r="Q13" s="116">
        <v>368592</v>
      </c>
      <c r="R13" s="116">
        <v>4959</v>
      </c>
      <c r="S13" s="116">
        <v>141174</v>
      </c>
      <c r="T13" s="116">
        <v>215</v>
      </c>
      <c r="U13" s="116" t="s">
        <v>145</v>
      </c>
      <c r="V13" s="116">
        <v>67835.1</v>
      </c>
      <c r="W13" s="116">
        <v>2676336.9</v>
      </c>
      <c r="X13" s="116">
        <v>3491</v>
      </c>
      <c r="Y13" s="116" t="s">
        <v>145</v>
      </c>
      <c r="Z13" s="116">
        <v>89248.1</v>
      </c>
      <c r="AA13" s="116" t="s">
        <v>145</v>
      </c>
      <c r="AB13" s="116">
        <v>4287</v>
      </c>
      <c r="AC13" s="116">
        <v>659062</v>
      </c>
    </row>
    <row r="14" spans="1:29" ht="23.25" customHeight="1">
      <c r="A14" s="167" t="s">
        <v>150</v>
      </c>
      <c r="B14" s="167"/>
      <c r="C14" s="117"/>
      <c r="D14" s="117"/>
      <c r="E14" s="117"/>
      <c r="F14" s="117"/>
      <c r="G14" s="117"/>
      <c r="H14" s="117"/>
      <c r="I14" s="117"/>
      <c r="J14" s="117"/>
      <c r="K14" s="118"/>
      <c r="L14" s="118"/>
      <c r="M14" s="118"/>
      <c r="N14" s="118"/>
      <c r="O14" s="119"/>
      <c r="P14" s="117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</row>
  </sheetData>
  <sheetProtection/>
  <mergeCells count="30">
    <mergeCell ref="A14:B14"/>
    <mergeCell ref="A5:A6"/>
    <mergeCell ref="B5:B6"/>
    <mergeCell ref="C5:C6"/>
    <mergeCell ref="D5:D6"/>
    <mergeCell ref="E5:E6"/>
    <mergeCell ref="F5:F6"/>
    <mergeCell ref="G5:G6"/>
    <mergeCell ref="K5:K6"/>
    <mergeCell ref="O5:O6"/>
    <mergeCell ref="P5:P6"/>
    <mergeCell ref="Q5:Q6"/>
    <mergeCell ref="L5:L6"/>
    <mergeCell ref="H5:H6"/>
    <mergeCell ref="I5:I6"/>
    <mergeCell ref="J5:J6"/>
    <mergeCell ref="W5:W6"/>
    <mergeCell ref="V5:V6"/>
    <mergeCell ref="U5:U6"/>
    <mergeCell ref="M5:M6"/>
    <mergeCell ref="N5:N6"/>
    <mergeCell ref="S5:S6"/>
    <mergeCell ref="T5:T6"/>
    <mergeCell ref="R5:R6"/>
    <mergeCell ref="AB5:AB6"/>
    <mergeCell ref="AC5:AC6"/>
    <mergeCell ref="X5:X6"/>
    <mergeCell ref="Y5:Y6"/>
    <mergeCell ref="Z5:Z6"/>
    <mergeCell ref="AA5:AA6"/>
  </mergeCells>
  <printOptions/>
  <pageMargins left="0.32" right="0.1968503937007874" top="0.5905511811023623" bottom="0.6692913385826772" header="0.5905511811023623" footer="0.5118110236220472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B2"/>
    </sheetView>
  </sheetViews>
  <sheetFormatPr defaultColWidth="8.88671875" defaultRowHeight="13.5"/>
  <cols>
    <col min="1" max="1" width="11.3359375" style="120" customWidth="1"/>
    <col min="2" max="5" width="11.88671875" style="120" customWidth="1"/>
    <col min="6" max="7" width="11.6640625" style="120" customWidth="1"/>
    <col min="8" max="8" width="11.3359375" style="120" customWidth="1"/>
    <col min="9" max="11" width="11.21484375" style="120" customWidth="1"/>
    <col min="12" max="12" width="10.77734375" style="120" customWidth="1"/>
    <col min="13" max="16384" width="8.88671875" style="120" customWidth="1"/>
  </cols>
  <sheetData>
    <row r="1" spans="5:17" s="4" customFormat="1" ht="15" customHeight="1">
      <c r="E1" s="168"/>
      <c r="F1" s="168"/>
      <c r="P1" s="5"/>
      <c r="Q1" s="5"/>
    </row>
    <row r="2" spans="1:2" s="4" customFormat="1" ht="18.75">
      <c r="A2" s="168" t="s">
        <v>109</v>
      </c>
      <c r="B2" s="168"/>
    </row>
    <row r="3" s="4" customFormat="1" ht="13.5"/>
    <row r="4" s="4" customFormat="1" ht="19.5" customHeight="1">
      <c r="A4" s="9" t="s">
        <v>152</v>
      </c>
    </row>
    <row r="5" spans="1:20" s="8" customFormat="1" ht="20.25" customHeight="1">
      <c r="A5" s="141" t="s">
        <v>93</v>
      </c>
      <c r="B5" s="164" t="s">
        <v>36</v>
      </c>
      <c r="C5" s="156" t="s">
        <v>92</v>
      </c>
      <c r="D5" s="164" t="s">
        <v>91</v>
      </c>
      <c r="E5" s="128" t="s">
        <v>37</v>
      </c>
      <c r="F5" s="128" t="s">
        <v>38</v>
      </c>
      <c r="G5" s="128" t="s">
        <v>39</v>
      </c>
      <c r="H5" s="128" t="s">
        <v>40</v>
      </c>
      <c r="I5" s="128" t="s">
        <v>41</v>
      </c>
      <c r="J5" s="128" t="s">
        <v>42</v>
      </c>
      <c r="K5" s="164" t="s">
        <v>43</v>
      </c>
      <c r="L5" s="171" t="s">
        <v>90</v>
      </c>
      <c r="Q5" s="9"/>
      <c r="R5" s="9"/>
      <c r="S5" s="9"/>
      <c r="T5" s="9"/>
    </row>
    <row r="6" spans="1:12" s="8" customFormat="1" ht="18" customHeight="1">
      <c r="A6" s="147"/>
      <c r="B6" s="166"/>
      <c r="C6" s="158"/>
      <c r="D6" s="166"/>
      <c r="E6" s="128"/>
      <c r="F6" s="128"/>
      <c r="G6" s="128"/>
      <c r="H6" s="128"/>
      <c r="I6" s="128"/>
      <c r="J6" s="128"/>
      <c r="K6" s="166"/>
      <c r="L6" s="172"/>
    </row>
    <row r="7" spans="1:12" s="8" customFormat="1" ht="25.5" customHeight="1">
      <c r="A7" s="26" t="s">
        <v>89</v>
      </c>
      <c r="B7" s="53">
        <v>118</v>
      </c>
      <c r="C7" s="53">
        <v>87</v>
      </c>
      <c r="D7" s="53">
        <v>58</v>
      </c>
      <c r="E7" s="53">
        <v>102</v>
      </c>
      <c r="F7" s="53">
        <v>103</v>
      </c>
      <c r="G7" s="53">
        <v>23</v>
      </c>
      <c r="H7" s="53">
        <v>4</v>
      </c>
      <c r="I7" s="53">
        <v>7</v>
      </c>
      <c r="J7" s="53">
        <v>18</v>
      </c>
      <c r="K7" s="53">
        <v>0</v>
      </c>
      <c r="L7" s="34">
        <v>12</v>
      </c>
    </row>
    <row r="8" spans="1:12" s="8" customFormat="1" ht="25.5" customHeight="1">
      <c r="A8" s="26" t="s">
        <v>88</v>
      </c>
      <c r="B8" s="53">
        <v>101</v>
      </c>
      <c r="C8" s="53">
        <v>94</v>
      </c>
      <c r="D8" s="53">
        <v>73</v>
      </c>
      <c r="E8" s="53">
        <v>98</v>
      </c>
      <c r="F8" s="53">
        <v>108</v>
      </c>
      <c r="G8" s="53">
        <v>21</v>
      </c>
      <c r="H8" s="53">
        <v>9</v>
      </c>
      <c r="I8" s="53">
        <v>19</v>
      </c>
      <c r="J8" s="53">
        <v>12</v>
      </c>
      <c r="K8" s="53">
        <v>0</v>
      </c>
      <c r="L8" s="34">
        <v>2</v>
      </c>
    </row>
    <row r="9" spans="1:12" s="8" customFormat="1" ht="25.5" customHeight="1">
      <c r="A9" s="26" t="s">
        <v>83</v>
      </c>
      <c r="B9" s="53">
        <v>112</v>
      </c>
      <c r="C9" s="53">
        <v>108</v>
      </c>
      <c r="D9" s="53">
        <v>67</v>
      </c>
      <c r="E9" s="53">
        <v>69</v>
      </c>
      <c r="F9" s="53">
        <v>101</v>
      </c>
      <c r="G9" s="53">
        <v>41</v>
      </c>
      <c r="H9" s="53">
        <v>2</v>
      </c>
      <c r="I9" s="53">
        <v>16</v>
      </c>
      <c r="J9" s="53">
        <v>16</v>
      </c>
      <c r="K9" s="53">
        <v>0</v>
      </c>
      <c r="L9" s="53">
        <v>1</v>
      </c>
    </row>
    <row r="10" spans="1:12" s="8" customFormat="1" ht="25.5" customHeight="1">
      <c r="A10" s="26" t="s">
        <v>107</v>
      </c>
      <c r="B10" s="54">
        <v>94</v>
      </c>
      <c r="C10" s="54">
        <v>113</v>
      </c>
      <c r="D10" s="54">
        <v>51</v>
      </c>
      <c r="E10" s="54">
        <v>106</v>
      </c>
      <c r="F10" s="54">
        <v>103</v>
      </c>
      <c r="G10" s="54">
        <v>35</v>
      </c>
      <c r="H10" s="54">
        <v>8</v>
      </c>
      <c r="I10" s="54">
        <v>20</v>
      </c>
      <c r="J10" s="54">
        <v>7</v>
      </c>
      <c r="K10" s="54">
        <v>0</v>
      </c>
      <c r="L10" s="54">
        <v>4</v>
      </c>
    </row>
    <row r="11" spans="1:12" s="8" customFormat="1" ht="25.5" customHeight="1">
      <c r="A11" s="26" t="s">
        <v>108</v>
      </c>
      <c r="B11" s="54">
        <v>98</v>
      </c>
      <c r="C11" s="54">
        <v>99</v>
      </c>
      <c r="D11" s="54">
        <v>71</v>
      </c>
      <c r="E11" s="54">
        <v>97</v>
      </c>
      <c r="F11" s="54">
        <v>106</v>
      </c>
      <c r="G11" s="54">
        <v>33</v>
      </c>
      <c r="H11" s="54">
        <v>8</v>
      </c>
      <c r="I11" s="54">
        <v>8</v>
      </c>
      <c r="J11" s="54">
        <v>8</v>
      </c>
      <c r="K11" s="54">
        <v>0</v>
      </c>
      <c r="L11" s="54">
        <v>9</v>
      </c>
    </row>
    <row r="12" spans="1:12" s="8" customFormat="1" ht="25.5" customHeight="1">
      <c r="A12" s="26" t="s">
        <v>111</v>
      </c>
      <c r="B12" s="54">
        <v>88</v>
      </c>
      <c r="C12" s="54">
        <v>113</v>
      </c>
      <c r="D12" s="54">
        <v>62</v>
      </c>
      <c r="E12" s="54">
        <v>103</v>
      </c>
      <c r="F12" s="54">
        <v>105</v>
      </c>
      <c r="G12" s="54">
        <v>24</v>
      </c>
      <c r="H12" s="54">
        <v>13</v>
      </c>
      <c r="I12" s="54">
        <v>9</v>
      </c>
      <c r="J12" s="54">
        <v>14</v>
      </c>
      <c r="K12" s="54">
        <v>0</v>
      </c>
      <c r="L12" s="54">
        <v>6</v>
      </c>
    </row>
    <row r="13" spans="1:12" s="8" customFormat="1" ht="25.5" customHeight="1">
      <c r="A13" s="26" t="s">
        <v>112</v>
      </c>
      <c r="B13" s="54">
        <f>SUM(B15:B26)</f>
        <v>118</v>
      </c>
      <c r="C13" s="54">
        <f aca="true" t="shared" si="0" ref="C13:L13">SUM(C15:C26)</f>
        <v>112</v>
      </c>
      <c r="D13" s="54">
        <f t="shared" si="0"/>
        <v>58</v>
      </c>
      <c r="E13" s="54">
        <f t="shared" si="0"/>
        <v>77</v>
      </c>
      <c r="F13" s="54">
        <f t="shared" si="0"/>
        <v>86</v>
      </c>
      <c r="G13" s="54">
        <f t="shared" si="0"/>
        <v>27</v>
      </c>
      <c r="H13" s="54">
        <f t="shared" si="0"/>
        <v>2</v>
      </c>
      <c r="I13" s="54">
        <f t="shared" si="0"/>
        <v>7</v>
      </c>
      <c r="J13" s="54">
        <f t="shared" si="0"/>
        <v>10</v>
      </c>
      <c r="K13" s="54">
        <f t="shared" si="0"/>
        <v>0</v>
      </c>
      <c r="L13" s="54">
        <f t="shared" si="0"/>
        <v>5</v>
      </c>
    </row>
    <row r="14" spans="1:12" s="8" customFormat="1" ht="9.75" customHeight="1">
      <c r="A14" s="60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s="8" customFormat="1" ht="23.25" customHeight="1">
      <c r="A15" s="26" t="s">
        <v>44</v>
      </c>
      <c r="B15" s="53">
        <v>18</v>
      </c>
      <c r="C15" s="53">
        <v>8</v>
      </c>
      <c r="D15" s="53">
        <v>3</v>
      </c>
      <c r="E15" s="53">
        <v>2</v>
      </c>
      <c r="F15" s="53">
        <v>4</v>
      </c>
      <c r="G15" s="53">
        <v>11</v>
      </c>
      <c r="H15" s="53">
        <v>0</v>
      </c>
      <c r="I15" s="53">
        <v>3</v>
      </c>
      <c r="J15" s="121">
        <v>0</v>
      </c>
      <c r="K15" s="121">
        <v>0</v>
      </c>
      <c r="L15" s="34">
        <v>0</v>
      </c>
    </row>
    <row r="16" spans="1:12" s="8" customFormat="1" ht="23.25" customHeight="1">
      <c r="A16" s="26" t="s">
        <v>45</v>
      </c>
      <c r="B16" s="53">
        <v>13</v>
      </c>
      <c r="C16" s="53">
        <v>11</v>
      </c>
      <c r="D16" s="53">
        <v>2</v>
      </c>
      <c r="E16" s="53">
        <v>2</v>
      </c>
      <c r="F16" s="53">
        <v>4</v>
      </c>
      <c r="G16" s="121">
        <v>1</v>
      </c>
      <c r="H16" s="121">
        <v>0</v>
      </c>
      <c r="I16" s="53">
        <v>1</v>
      </c>
      <c r="J16" s="121">
        <v>0</v>
      </c>
      <c r="K16" s="121">
        <v>0</v>
      </c>
      <c r="L16" s="34">
        <v>0</v>
      </c>
    </row>
    <row r="17" spans="1:12" s="8" customFormat="1" ht="23.25" customHeight="1">
      <c r="A17" s="26" t="s">
        <v>46</v>
      </c>
      <c r="B17" s="53">
        <v>8</v>
      </c>
      <c r="C17" s="53">
        <v>12</v>
      </c>
      <c r="D17" s="53">
        <v>7</v>
      </c>
      <c r="E17" s="53">
        <v>4</v>
      </c>
      <c r="F17" s="53">
        <v>9</v>
      </c>
      <c r="G17" s="53">
        <v>0</v>
      </c>
      <c r="H17" s="121">
        <v>0</v>
      </c>
      <c r="I17" s="53">
        <v>0</v>
      </c>
      <c r="J17" s="53">
        <v>0</v>
      </c>
      <c r="K17" s="121">
        <v>0</v>
      </c>
      <c r="L17" s="34">
        <v>0</v>
      </c>
    </row>
    <row r="18" spans="1:12" s="8" customFormat="1" ht="23.25" customHeight="1">
      <c r="A18" s="26" t="s">
        <v>47</v>
      </c>
      <c r="B18" s="53">
        <v>11</v>
      </c>
      <c r="C18" s="53">
        <v>8</v>
      </c>
      <c r="D18" s="53">
        <v>6</v>
      </c>
      <c r="E18" s="53">
        <v>5</v>
      </c>
      <c r="F18" s="53">
        <v>9</v>
      </c>
      <c r="G18" s="121">
        <v>0</v>
      </c>
      <c r="H18" s="121">
        <v>1</v>
      </c>
      <c r="I18" s="53">
        <v>0</v>
      </c>
      <c r="J18" s="53">
        <v>2</v>
      </c>
      <c r="K18" s="121">
        <v>0</v>
      </c>
      <c r="L18" s="34">
        <v>1</v>
      </c>
    </row>
    <row r="19" spans="1:12" s="8" customFormat="1" ht="23.25" customHeight="1">
      <c r="A19" s="26" t="s">
        <v>48</v>
      </c>
      <c r="B19" s="53">
        <v>13</v>
      </c>
      <c r="C19" s="53">
        <v>7</v>
      </c>
      <c r="D19" s="53">
        <v>8</v>
      </c>
      <c r="E19" s="53">
        <v>3</v>
      </c>
      <c r="F19" s="53">
        <v>5</v>
      </c>
      <c r="G19" s="121">
        <v>0</v>
      </c>
      <c r="H19" s="121">
        <v>0</v>
      </c>
      <c r="I19" s="53">
        <v>0</v>
      </c>
      <c r="J19" s="53">
        <v>0</v>
      </c>
      <c r="K19" s="121">
        <v>0</v>
      </c>
      <c r="L19" s="34">
        <v>4</v>
      </c>
    </row>
    <row r="20" spans="1:12" s="8" customFormat="1" ht="23.25" customHeight="1">
      <c r="A20" s="26" t="s">
        <v>49</v>
      </c>
      <c r="B20" s="53">
        <v>6</v>
      </c>
      <c r="C20" s="53">
        <v>11</v>
      </c>
      <c r="D20" s="53">
        <v>4</v>
      </c>
      <c r="E20" s="53">
        <v>9</v>
      </c>
      <c r="F20" s="53">
        <v>10</v>
      </c>
      <c r="G20" s="121">
        <v>0</v>
      </c>
      <c r="H20" s="53">
        <v>0</v>
      </c>
      <c r="I20" s="53">
        <v>0</v>
      </c>
      <c r="J20" s="53">
        <v>2</v>
      </c>
      <c r="K20" s="121">
        <v>0</v>
      </c>
      <c r="L20" s="34">
        <v>0</v>
      </c>
    </row>
    <row r="21" spans="1:12" s="8" customFormat="1" ht="23.25" customHeight="1">
      <c r="A21" s="26" t="s">
        <v>50</v>
      </c>
      <c r="B21" s="53">
        <v>4</v>
      </c>
      <c r="C21" s="53">
        <v>4</v>
      </c>
      <c r="D21" s="53">
        <v>5</v>
      </c>
      <c r="E21" s="53">
        <v>18</v>
      </c>
      <c r="F21" s="53">
        <v>15</v>
      </c>
      <c r="G21" s="121">
        <v>0</v>
      </c>
      <c r="H21" s="121">
        <v>1</v>
      </c>
      <c r="I21" s="53">
        <v>0</v>
      </c>
      <c r="J21" s="53">
        <v>4</v>
      </c>
      <c r="K21" s="121">
        <v>0</v>
      </c>
      <c r="L21" s="34">
        <v>0</v>
      </c>
    </row>
    <row r="22" spans="1:12" s="8" customFormat="1" ht="23.25" customHeight="1">
      <c r="A22" s="26" t="s">
        <v>51</v>
      </c>
      <c r="B22" s="53">
        <v>2</v>
      </c>
      <c r="C22" s="53">
        <v>12</v>
      </c>
      <c r="D22" s="53">
        <v>6</v>
      </c>
      <c r="E22" s="53">
        <v>11</v>
      </c>
      <c r="F22" s="53">
        <v>16</v>
      </c>
      <c r="G22" s="121">
        <v>0</v>
      </c>
      <c r="H22" s="121">
        <v>0</v>
      </c>
      <c r="I22" s="53">
        <v>0</v>
      </c>
      <c r="J22" s="53">
        <v>2</v>
      </c>
      <c r="K22" s="121">
        <v>0</v>
      </c>
      <c r="L22" s="34">
        <v>0</v>
      </c>
    </row>
    <row r="23" spans="1:12" s="8" customFormat="1" ht="23.25" customHeight="1">
      <c r="A23" s="26" t="s">
        <v>52</v>
      </c>
      <c r="B23" s="53">
        <v>8</v>
      </c>
      <c r="C23" s="53">
        <v>11</v>
      </c>
      <c r="D23" s="53">
        <v>3</v>
      </c>
      <c r="E23" s="53">
        <v>8</v>
      </c>
      <c r="F23" s="53">
        <v>6</v>
      </c>
      <c r="G23" s="121">
        <v>0</v>
      </c>
      <c r="H23" s="53">
        <v>0</v>
      </c>
      <c r="I23" s="53">
        <v>0</v>
      </c>
      <c r="J23" s="53">
        <v>0</v>
      </c>
      <c r="K23" s="121">
        <v>0</v>
      </c>
      <c r="L23" s="34">
        <v>0</v>
      </c>
    </row>
    <row r="24" spans="1:12" s="8" customFormat="1" ht="23.25" customHeight="1">
      <c r="A24" s="26" t="s">
        <v>53</v>
      </c>
      <c r="B24" s="53">
        <v>6</v>
      </c>
      <c r="C24" s="53">
        <v>7</v>
      </c>
      <c r="D24" s="53">
        <v>6</v>
      </c>
      <c r="E24" s="53">
        <v>12</v>
      </c>
      <c r="F24" s="53">
        <v>6</v>
      </c>
      <c r="G24" s="121">
        <v>1</v>
      </c>
      <c r="H24" s="121">
        <v>0</v>
      </c>
      <c r="I24" s="53">
        <v>0</v>
      </c>
      <c r="J24" s="53">
        <v>0</v>
      </c>
      <c r="K24" s="121">
        <v>0</v>
      </c>
      <c r="L24" s="34">
        <v>0</v>
      </c>
    </row>
    <row r="25" spans="1:12" s="8" customFormat="1" ht="23.25" customHeight="1">
      <c r="A25" s="26" t="s">
        <v>54</v>
      </c>
      <c r="B25" s="53">
        <v>14</v>
      </c>
      <c r="C25" s="53">
        <v>11</v>
      </c>
      <c r="D25" s="53">
        <v>4</v>
      </c>
      <c r="E25" s="53">
        <v>1</v>
      </c>
      <c r="F25" s="53">
        <v>1</v>
      </c>
      <c r="G25" s="53">
        <v>9</v>
      </c>
      <c r="H25" s="121">
        <v>0</v>
      </c>
      <c r="I25" s="53">
        <v>1</v>
      </c>
      <c r="J25" s="121">
        <v>0</v>
      </c>
      <c r="K25" s="121">
        <v>0</v>
      </c>
      <c r="L25" s="34">
        <v>0</v>
      </c>
    </row>
    <row r="26" spans="1:12" s="8" customFormat="1" ht="23.25" customHeight="1">
      <c r="A26" s="27" t="s">
        <v>55</v>
      </c>
      <c r="B26" s="122">
        <v>15</v>
      </c>
      <c r="C26" s="122">
        <v>10</v>
      </c>
      <c r="D26" s="122">
        <v>4</v>
      </c>
      <c r="E26" s="122">
        <v>2</v>
      </c>
      <c r="F26" s="122">
        <v>1</v>
      </c>
      <c r="G26" s="122">
        <v>5</v>
      </c>
      <c r="H26" s="123">
        <v>0</v>
      </c>
      <c r="I26" s="122">
        <v>2</v>
      </c>
      <c r="J26" s="123">
        <v>0</v>
      </c>
      <c r="K26" s="123">
        <v>0</v>
      </c>
      <c r="L26" s="124">
        <v>0</v>
      </c>
    </row>
    <row r="27" spans="1:11" s="63" customFormat="1" ht="23.25" customHeight="1">
      <c r="A27" s="64" t="s">
        <v>153</v>
      </c>
      <c r="B27" s="66"/>
      <c r="C27" s="66"/>
      <c r="D27" s="66"/>
      <c r="E27" s="66"/>
      <c r="F27" s="65"/>
      <c r="G27" s="65"/>
      <c r="H27" s="65"/>
      <c r="I27" s="65"/>
      <c r="J27" s="65"/>
      <c r="K27" s="65"/>
    </row>
    <row r="28" spans="1:14" s="63" customFormat="1" ht="24.75" customHeight="1">
      <c r="A28" s="169" t="s">
        <v>154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</row>
    <row r="29" spans="1:11" s="126" customFormat="1" ht="17.25" customHeight="1">
      <c r="A29" s="72" t="s">
        <v>155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s="126" customFormat="1" ht="13.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ht="13.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</row>
  </sheetData>
  <sheetProtection/>
  <mergeCells count="15">
    <mergeCell ref="A28:N28"/>
    <mergeCell ref="A2:B2"/>
    <mergeCell ref="L5:L6"/>
    <mergeCell ref="A5:A6"/>
    <mergeCell ref="K5:K6"/>
    <mergeCell ref="B5:B6"/>
    <mergeCell ref="C5:C6"/>
    <mergeCell ref="D5:D6"/>
    <mergeCell ref="E1:F1"/>
    <mergeCell ref="H5:H6"/>
    <mergeCell ref="I5:I6"/>
    <mergeCell ref="J5:J6"/>
    <mergeCell ref="E5:E6"/>
    <mergeCell ref="F5:F6"/>
    <mergeCell ref="G5:G6"/>
  </mergeCells>
  <printOptions/>
  <pageMargins left="0.28" right="0.3" top="0.54" bottom="0.25" header="0.57" footer="0.31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8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88671875" style="120" customWidth="1"/>
    <col min="2" max="6" width="7.77734375" style="120" customWidth="1"/>
    <col min="7" max="7" width="9.3359375" style="120" bestFit="1" customWidth="1"/>
    <col min="8" max="9" width="8.77734375" style="120" customWidth="1"/>
    <col min="10" max="10" width="9.77734375" style="120" customWidth="1"/>
    <col min="11" max="12" width="8.77734375" style="120" customWidth="1"/>
    <col min="13" max="13" width="9.77734375" style="120" customWidth="1"/>
    <col min="14" max="14" width="8.6640625" style="120" customWidth="1"/>
    <col min="15" max="16" width="8.77734375" style="120" customWidth="1"/>
    <col min="17" max="17" width="9.88671875" style="120" customWidth="1"/>
    <col min="18" max="16384" width="8.88671875" style="120" customWidth="1"/>
  </cols>
  <sheetData>
    <row r="1" spans="2:56" s="4" customFormat="1" ht="18.75">
      <c r="B1" s="14"/>
      <c r="C1" s="5"/>
      <c r="D1" s="62"/>
      <c r="E1" s="6"/>
      <c r="F1" s="68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</row>
    <row r="2" spans="1:56" s="4" customFormat="1" ht="18.75">
      <c r="A2" s="62" t="s">
        <v>110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s="4" customFormat="1" ht="18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</row>
    <row r="4" spans="1:52" s="20" customFormat="1" ht="21" customHeight="1">
      <c r="A4" s="175" t="s">
        <v>105</v>
      </c>
      <c r="B4" s="173" t="s">
        <v>104</v>
      </c>
      <c r="C4" s="173"/>
      <c r="D4" s="173"/>
      <c r="E4" s="173"/>
      <c r="F4" s="173"/>
      <c r="G4" s="177" t="s">
        <v>103</v>
      </c>
      <c r="H4" s="173" t="s">
        <v>102</v>
      </c>
      <c r="I4" s="173"/>
      <c r="J4" s="177" t="s">
        <v>101</v>
      </c>
      <c r="K4" s="178" t="s">
        <v>100</v>
      </c>
      <c r="L4" s="177" t="s">
        <v>99</v>
      </c>
      <c r="M4" s="177" t="s">
        <v>56</v>
      </c>
      <c r="N4" s="178" t="s">
        <v>98</v>
      </c>
      <c r="O4" s="173" t="s">
        <v>97</v>
      </c>
      <c r="P4" s="173"/>
      <c r="Q4" s="174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6" s="8" customFormat="1" ht="31.5" customHeight="1">
      <c r="A5" s="176"/>
      <c r="B5" s="28" t="s">
        <v>57</v>
      </c>
      <c r="C5" s="28" t="s">
        <v>58</v>
      </c>
      <c r="D5" s="28" t="s">
        <v>96</v>
      </c>
      <c r="E5" s="28" t="s">
        <v>59</v>
      </c>
      <c r="F5" s="28" t="s">
        <v>95</v>
      </c>
      <c r="G5" s="177"/>
      <c r="H5" s="28" t="s">
        <v>57</v>
      </c>
      <c r="I5" s="28" t="s">
        <v>94</v>
      </c>
      <c r="J5" s="177"/>
      <c r="K5" s="178"/>
      <c r="L5" s="177"/>
      <c r="M5" s="177"/>
      <c r="N5" s="178"/>
      <c r="O5" s="28" t="s">
        <v>60</v>
      </c>
      <c r="P5" s="28" t="s">
        <v>61</v>
      </c>
      <c r="Q5" s="29" t="s">
        <v>106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9"/>
      <c r="BB5" s="9"/>
      <c r="BC5" s="9"/>
      <c r="BD5" s="9"/>
    </row>
    <row r="6" spans="1:17" s="8" customFormat="1" ht="21.75" customHeight="1">
      <c r="A6" s="26" t="s">
        <v>89</v>
      </c>
      <c r="B6" s="22">
        <v>14.283333333333333</v>
      </c>
      <c r="C6" s="22">
        <v>19.31666666666667</v>
      </c>
      <c r="D6" s="22">
        <v>35.5</v>
      </c>
      <c r="E6" s="22">
        <v>9.916666666666666</v>
      </c>
      <c r="F6" s="22">
        <v>-13.1</v>
      </c>
      <c r="G6" s="22">
        <v>1430.3999999999999</v>
      </c>
      <c r="H6" s="23">
        <v>55.44166666666666</v>
      </c>
      <c r="I6" s="23">
        <v>7</v>
      </c>
      <c r="J6" s="22">
        <v>1016.85</v>
      </c>
      <c r="K6" s="22">
        <v>4.316666666666667</v>
      </c>
      <c r="L6" s="22">
        <v>4.8</v>
      </c>
      <c r="M6" s="22">
        <v>2150.3</v>
      </c>
      <c r="N6" s="22">
        <v>8.1</v>
      </c>
      <c r="O6" s="22">
        <v>2.183333333333333</v>
      </c>
      <c r="P6" s="22">
        <v>8.5</v>
      </c>
      <c r="Q6" s="22">
        <v>16.4</v>
      </c>
    </row>
    <row r="7" spans="1:22" s="8" customFormat="1" ht="21.75" customHeight="1">
      <c r="A7" s="26" t="s">
        <v>88</v>
      </c>
      <c r="B7" s="22">
        <v>14.066666666666665</v>
      </c>
      <c r="C7" s="22">
        <v>19.175</v>
      </c>
      <c r="D7" s="22">
        <v>37.2</v>
      </c>
      <c r="E7" s="22">
        <v>9.799999999999999</v>
      </c>
      <c r="F7" s="22">
        <v>-12.4</v>
      </c>
      <c r="G7" s="22">
        <v>1189.8999999999999</v>
      </c>
      <c r="H7" s="23">
        <v>56.416666666666664</v>
      </c>
      <c r="I7" s="23">
        <v>8</v>
      </c>
      <c r="J7" s="22">
        <v>1016.5083333333333</v>
      </c>
      <c r="K7" s="22">
        <v>4.341666666666666</v>
      </c>
      <c r="L7" s="22">
        <v>5.025</v>
      </c>
      <c r="M7" s="22">
        <v>2534.8999999999996</v>
      </c>
      <c r="N7" s="51">
        <v>12.5</v>
      </c>
      <c r="O7" s="22">
        <v>2.191666666666667</v>
      </c>
      <c r="P7" s="22">
        <v>10</v>
      </c>
      <c r="Q7" s="67">
        <v>17.9</v>
      </c>
      <c r="R7" s="24"/>
      <c r="S7" s="24"/>
      <c r="T7" s="24"/>
      <c r="U7" s="24"/>
      <c r="V7" s="24"/>
    </row>
    <row r="8" spans="1:22" s="8" customFormat="1" ht="21.75" customHeight="1">
      <c r="A8" s="26" t="s">
        <v>83</v>
      </c>
      <c r="B8" s="22">
        <v>14.958333333333334</v>
      </c>
      <c r="C8" s="22">
        <v>20.39166666666667</v>
      </c>
      <c r="D8" s="22">
        <v>37.9</v>
      </c>
      <c r="E8" s="22">
        <v>10.35</v>
      </c>
      <c r="F8" s="22">
        <v>-12.5</v>
      </c>
      <c r="G8" s="22">
        <v>996.4</v>
      </c>
      <c r="H8" s="23">
        <v>56.25</v>
      </c>
      <c r="I8" s="23">
        <v>18</v>
      </c>
      <c r="J8" s="50">
        <v>1016.4</v>
      </c>
      <c r="K8" s="50">
        <v>5.2</v>
      </c>
      <c r="L8" s="50">
        <v>4.4</v>
      </c>
      <c r="M8" s="22">
        <v>2693.5</v>
      </c>
      <c r="N8" s="51">
        <v>2.7</v>
      </c>
      <c r="O8" s="50">
        <v>2</v>
      </c>
      <c r="P8" s="51">
        <v>5.3</v>
      </c>
      <c r="Q8" s="51">
        <v>9.7</v>
      </c>
      <c r="R8" s="24"/>
      <c r="S8" s="24"/>
      <c r="T8" s="24"/>
      <c r="U8" s="24"/>
      <c r="V8" s="24"/>
    </row>
    <row r="9" spans="1:22" s="8" customFormat="1" ht="21.75" customHeight="1">
      <c r="A9" s="26" t="s">
        <v>107</v>
      </c>
      <c r="B9" s="22">
        <v>13.975</v>
      </c>
      <c r="C9" s="22">
        <v>19.26666666666667</v>
      </c>
      <c r="D9" s="22">
        <v>37.4</v>
      </c>
      <c r="E9" s="22">
        <v>9.275</v>
      </c>
      <c r="F9" s="22">
        <v>-8.6</v>
      </c>
      <c r="G9" s="22">
        <v>1023</v>
      </c>
      <c r="H9" s="23">
        <v>64.91666666666667</v>
      </c>
      <c r="I9" s="23">
        <v>9</v>
      </c>
      <c r="J9" s="50">
        <v>1015.7166666666668</v>
      </c>
      <c r="K9" s="50">
        <v>6.5</v>
      </c>
      <c r="L9" s="50">
        <v>4.991666666666667</v>
      </c>
      <c r="M9" s="22">
        <v>2094.4</v>
      </c>
      <c r="N9" s="51">
        <v>3.5</v>
      </c>
      <c r="O9" s="50">
        <v>2.158333333333333</v>
      </c>
      <c r="P9" s="51">
        <v>12.1</v>
      </c>
      <c r="Q9" s="51">
        <v>20.8</v>
      </c>
      <c r="R9" s="24"/>
      <c r="S9" s="24"/>
      <c r="T9" s="24"/>
      <c r="U9" s="24"/>
      <c r="V9" s="24"/>
    </row>
    <row r="10" spans="1:22" s="8" customFormat="1" ht="21.75" customHeight="1">
      <c r="A10" s="26" t="s">
        <v>108</v>
      </c>
      <c r="B10" s="22">
        <v>14.358333333333334</v>
      </c>
      <c r="C10" s="22">
        <v>19.716666666666665</v>
      </c>
      <c r="D10" s="22">
        <v>38.3</v>
      </c>
      <c r="E10" s="22">
        <v>9.633333333333335</v>
      </c>
      <c r="F10" s="22">
        <v>-9.4</v>
      </c>
      <c r="G10" s="22">
        <v>886.8</v>
      </c>
      <c r="H10" s="23">
        <v>65.83333333333333</v>
      </c>
      <c r="I10" s="23">
        <v>7</v>
      </c>
      <c r="J10" s="50">
        <v>1015.65</v>
      </c>
      <c r="K10" s="50">
        <v>7.016666666666667</v>
      </c>
      <c r="L10" s="50">
        <v>4.8999999999999995</v>
      </c>
      <c r="M10" s="22">
        <v>2246.9000000000005</v>
      </c>
      <c r="N10" s="51">
        <v>0.5</v>
      </c>
      <c r="O10" s="50">
        <v>2.1583333333333328</v>
      </c>
      <c r="P10" s="51">
        <v>10.4</v>
      </c>
      <c r="Q10" s="51">
        <v>21.7</v>
      </c>
      <c r="R10" s="24"/>
      <c r="S10" s="24"/>
      <c r="T10" s="24"/>
      <c r="U10" s="24"/>
      <c r="V10" s="24"/>
    </row>
    <row r="11" spans="1:22" s="8" customFormat="1" ht="21.75" customHeight="1">
      <c r="A11" s="26" t="s">
        <v>111</v>
      </c>
      <c r="B11" s="22">
        <v>14.608333333333334</v>
      </c>
      <c r="C11" s="22">
        <v>19.783333333333335</v>
      </c>
      <c r="D11" s="22">
        <v>38.1</v>
      </c>
      <c r="E11" s="22">
        <v>10.083333333333334</v>
      </c>
      <c r="F11" s="22">
        <v>-13</v>
      </c>
      <c r="G11" s="22">
        <v>1227.3</v>
      </c>
      <c r="H11" s="10">
        <v>63.666666666666664</v>
      </c>
      <c r="I11" s="10">
        <v>13</v>
      </c>
      <c r="J11" s="22">
        <v>1015.7083333333334</v>
      </c>
      <c r="K11" s="22">
        <v>6.891666666666668</v>
      </c>
      <c r="L11" s="22">
        <v>5.091666666666667</v>
      </c>
      <c r="M11" s="22">
        <v>2277.2999999999997</v>
      </c>
      <c r="N11" s="22">
        <v>5.2</v>
      </c>
      <c r="O11" s="22">
        <v>2.1083333333333334</v>
      </c>
      <c r="P11" s="22">
        <v>12.1</v>
      </c>
      <c r="Q11" s="22">
        <v>21.4</v>
      </c>
      <c r="R11" s="24"/>
      <c r="S11" s="24"/>
      <c r="T11" s="24"/>
      <c r="U11" s="24"/>
      <c r="V11" s="24"/>
    </row>
    <row r="12" spans="1:22" s="8" customFormat="1" ht="21.75" customHeight="1">
      <c r="A12" s="26" t="s">
        <v>147</v>
      </c>
      <c r="B12" s="22">
        <f>AVERAGE(B14:B25)</f>
        <v>14.383333333333333</v>
      </c>
      <c r="C12" s="22">
        <f>AVERAGE(C14:C25)</f>
        <v>20.075</v>
      </c>
      <c r="D12" s="22">
        <f>MAX(D14:D25)</f>
        <v>38.4</v>
      </c>
      <c r="E12" s="22">
        <f>AVERAGE(E14:E25)</f>
        <v>9.308333333333334</v>
      </c>
      <c r="F12" s="22">
        <f>MIN(F14:F25)</f>
        <v>-10.2</v>
      </c>
      <c r="G12" s="22">
        <f>SUM(G14:G25)</f>
        <v>663.6999999999999</v>
      </c>
      <c r="H12" s="23">
        <f>AVERAGE(H14:H25)</f>
        <v>58.333333333333336</v>
      </c>
      <c r="I12" s="23">
        <f>MIN(I14:I25)</f>
        <v>7</v>
      </c>
      <c r="J12" s="50">
        <f>AVERAGE(J14:J25)</f>
        <v>1016.0250000000001</v>
      </c>
      <c r="K12" s="50">
        <f>AVERAGE(K14:K25)</f>
        <v>5.058333333333333</v>
      </c>
      <c r="L12" s="50">
        <f>AVERAGE(L14:L25)</f>
        <v>4.3999999999999995</v>
      </c>
      <c r="M12" s="22">
        <f>SUM(M14:M25)</f>
        <v>2621.6</v>
      </c>
      <c r="N12" s="51">
        <f>MAX(N14:N25)</f>
        <v>2</v>
      </c>
      <c r="O12" s="50">
        <f>AVERAGE(O14:O25)</f>
        <v>2.2416666666666667</v>
      </c>
      <c r="P12" s="51">
        <f>MAX(P14:P25)</f>
        <v>9.9</v>
      </c>
      <c r="Q12" s="51">
        <f>MAX(Q14:Q25)</f>
        <v>16.8</v>
      </c>
      <c r="R12" s="24"/>
      <c r="S12" s="24"/>
      <c r="T12" s="24"/>
      <c r="U12" s="24"/>
      <c r="V12" s="24"/>
    </row>
    <row r="13" spans="1:17" s="8" customFormat="1" ht="9.75" customHeight="1">
      <c r="A13" s="61"/>
      <c r="B13" s="22"/>
      <c r="C13" s="22"/>
      <c r="D13" s="22"/>
      <c r="E13" s="22"/>
      <c r="F13" s="22"/>
      <c r="G13" s="22"/>
      <c r="H13" s="23"/>
      <c r="I13" s="23"/>
      <c r="J13" s="22"/>
      <c r="K13" s="22"/>
      <c r="L13" s="22"/>
      <c r="M13" s="22"/>
      <c r="N13" s="22"/>
      <c r="O13" s="22"/>
      <c r="P13" s="22"/>
      <c r="Q13" s="52"/>
    </row>
    <row r="14" spans="1:17" s="8" customFormat="1" ht="21.75" customHeight="1">
      <c r="A14" s="26" t="s">
        <v>44</v>
      </c>
      <c r="B14" s="22">
        <v>1.1</v>
      </c>
      <c r="C14" s="22">
        <v>6.3</v>
      </c>
      <c r="D14" s="22">
        <v>13</v>
      </c>
      <c r="E14" s="22">
        <v>-3.7</v>
      </c>
      <c r="F14" s="22">
        <v>-9</v>
      </c>
      <c r="G14" s="51">
        <v>2.5</v>
      </c>
      <c r="H14" s="78">
        <v>52</v>
      </c>
      <c r="I14" s="78">
        <v>12</v>
      </c>
      <c r="J14" s="22">
        <v>1023.7</v>
      </c>
      <c r="K14" s="22">
        <v>-8.9</v>
      </c>
      <c r="L14" s="52">
        <v>2.8</v>
      </c>
      <c r="M14" s="22">
        <v>214.2</v>
      </c>
      <c r="N14" s="79">
        <v>2</v>
      </c>
      <c r="O14" s="22">
        <v>2.5</v>
      </c>
      <c r="P14" s="22">
        <v>9.9</v>
      </c>
      <c r="Q14" s="52">
        <v>16</v>
      </c>
    </row>
    <row r="15" spans="1:17" s="8" customFormat="1" ht="21.75" customHeight="1">
      <c r="A15" s="26" t="s">
        <v>62</v>
      </c>
      <c r="B15" s="22">
        <v>3.2</v>
      </c>
      <c r="C15" s="22">
        <v>8.8</v>
      </c>
      <c r="D15" s="22">
        <v>17.1</v>
      </c>
      <c r="E15" s="22">
        <v>-2.2</v>
      </c>
      <c r="F15" s="22">
        <v>-6.2</v>
      </c>
      <c r="G15" s="22">
        <v>25.7</v>
      </c>
      <c r="H15" s="78">
        <v>46</v>
      </c>
      <c r="I15" s="78">
        <v>8</v>
      </c>
      <c r="J15" s="22">
        <v>1021.6</v>
      </c>
      <c r="K15" s="22">
        <v>-8.6</v>
      </c>
      <c r="L15" s="22">
        <v>3</v>
      </c>
      <c r="M15" s="22">
        <v>223.5</v>
      </c>
      <c r="N15" s="79">
        <v>0</v>
      </c>
      <c r="O15" s="22">
        <v>2.8</v>
      </c>
      <c r="P15" s="22">
        <v>9.4</v>
      </c>
      <c r="Q15" s="52">
        <v>16.4</v>
      </c>
    </row>
    <row r="16" spans="1:17" s="8" customFormat="1" ht="21.75" customHeight="1">
      <c r="A16" s="26" t="s">
        <v>46</v>
      </c>
      <c r="B16" s="22">
        <v>7.9</v>
      </c>
      <c r="C16" s="22">
        <v>13.9</v>
      </c>
      <c r="D16" s="22">
        <v>20.2</v>
      </c>
      <c r="E16" s="22">
        <v>2.4</v>
      </c>
      <c r="F16" s="22">
        <v>-2.5</v>
      </c>
      <c r="G16" s="22">
        <v>38.4</v>
      </c>
      <c r="H16" s="78">
        <v>50</v>
      </c>
      <c r="I16" s="78">
        <v>10</v>
      </c>
      <c r="J16" s="22">
        <v>1018.4</v>
      </c>
      <c r="K16" s="22">
        <v>-3.8</v>
      </c>
      <c r="L16" s="22">
        <v>4.2</v>
      </c>
      <c r="M16" s="22">
        <v>235.4</v>
      </c>
      <c r="N16" s="80">
        <v>0</v>
      </c>
      <c r="O16" s="22">
        <v>2.3</v>
      </c>
      <c r="P16" s="22">
        <v>9.3</v>
      </c>
      <c r="Q16" s="52">
        <v>14.9</v>
      </c>
    </row>
    <row r="17" spans="1:17" s="8" customFormat="1" ht="21.75" customHeight="1">
      <c r="A17" s="26" t="s">
        <v>47</v>
      </c>
      <c r="B17" s="81">
        <v>15.7</v>
      </c>
      <c r="C17" s="22">
        <v>22</v>
      </c>
      <c r="D17" s="22">
        <v>31.1</v>
      </c>
      <c r="E17" s="22">
        <v>9.6</v>
      </c>
      <c r="F17" s="22">
        <v>2.1</v>
      </c>
      <c r="G17" s="22">
        <v>53</v>
      </c>
      <c r="H17" s="78">
        <v>52</v>
      </c>
      <c r="I17" s="78">
        <v>12</v>
      </c>
      <c r="J17" s="22">
        <v>1012.6</v>
      </c>
      <c r="K17" s="22">
        <v>4</v>
      </c>
      <c r="L17" s="22">
        <v>4.2</v>
      </c>
      <c r="M17" s="22">
        <v>241.3</v>
      </c>
      <c r="N17" s="80">
        <v>0</v>
      </c>
      <c r="O17" s="22">
        <v>2.3</v>
      </c>
      <c r="P17" s="22">
        <v>7.8</v>
      </c>
      <c r="Q17" s="52">
        <v>14.4</v>
      </c>
    </row>
    <row r="18" spans="1:17" s="8" customFormat="1" ht="21.75" customHeight="1">
      <c r="A18" s="26" t="s">
        <v>48</v>
      </c>
      <c r="B18" s="81">
        <v>20.8</v>
      </c>
      <c r="C18" s="22">
        <v>27.5</v>
      </c>
      <c r="D18" s="22">
        <v>35.9</v>
      </c>
      <c r="E18" s="22">
        <v>14.5</v>
      </c>
      <c r="F18" s="22">
        <v>8.5</v>
      </c>
      <c r="G18" s="22">
        <v>33.1</v>
      </c>
      <c r="H18" s="78">
        <v>52</v>
      </c>
      <c r="I18" s="78">
        <v>14</v>
      </c>
      <c r="J18" s="22">
        <v>1011.8</v>
      </c>
      <c r="K18" s="22">
        <v>9</v>
      </c>
      <c r="L18" s="22">
        <v>4</v>
      </c>
      <c r="M18" s="22">
        <v>283.6</v>
      </c>
      <c r="N18" s="80">
        <v>0</v>
      </c>
      <c r="O18" s="22">
        <v>2.3</v>
      </c>
      <c r="P18" s="22">
        <v>9.4</v>
      </c>
      <c r="Q18" s="52">
        <v>15.8</v>
      </c>
    </row>
    <row r="19" spans="1:17" s="8" customFormat="1" ht="21.75" customHeight="1">
      <c r="A19" s="26" t="s">
        <v>49</v>
      </c>
      <c r="B19" s="81">
        <v>23.3</v>
      </c>
      <c r="C19" s="22">
        <v>30</v>
      </c>
      <c r="D19" s="22">
        <v>36.3</v>
      </c>
      <c r="E19" s="22">
        <v>17.9</v>
      </c>
      <c r="F19" s="22">
        <v>12.2</v>
      </c>
      <c r="G19" s="22">
        <v>71.5</v>
      </c>
      <c r="H19" s="78">
        <v>60</v>
      </c>
      <c r="I19" s="78">
        <v>15</v>
      </c>
      <c r="J19" s="22">
        <v>1008.4</v>
      </c>
      <c r="K19" s="22">
        <v>13.9</v>
      </c>
      <c r="L19" s="22">
        <v>5</v>
      </c>
      <c r="M19" s="22">
        <v>257.2</v>
      </c>
      <c r="N19" s="80">
        <v>0</v>
      </c>
      <c r="O19" s="22">
        <v>2.4</v>
      </c>
      <c r="P19" s="22">
        <v>7.7</v>
      </c>
      <c r="Q19" s="51">
        <v>12.3</v>
      </c>
    </row>
    <row r="20" spans="1:17" s="8" customFormat="1" ht="21.75" customHeight="1">
      <c r="A20" s="26" t="s">
        <v>50</v>
      </c>
      <c r="B20" s="81">
        <v>28</v>
      </c>
      <c r="C20" s="22">
        <v>32.8</v>
      </c>
      <c r="D20" s="22">
        <v>38.4</v>
      </c>
      <c r="E20" s="22">
        <v>24</v>
      </c>
      <c r="F20" s="22">
        <v>19.1</v>
      </c>
      <c r="G20" s="22">
        <v>105.3</v>
      </c>
      <c r="H20" s="78">
        <v>75</v>
      </c>
      <c r="I20" s="78">
        <v>27</v>
      </c>
      <c r="J20" s="22">
        <v>1007.8</v>
      </c>
      <c r="K20" s="22">
        <v>22.3</v>
      </c>
      <c r="L20" s="22">
        <v>6.9</v>
      </c>
      <c r="M20" s="22">
        <v>139.3</v>
      </c>
      <c r="N20" s="80">
        <v>0</v>
      </c>
      <c r="O20" s="22">
        <v>1.9</v>
      </c>
      <c r="P20" s="22">
        <v>8.2</v>
      </c>
      <c r="Q20" s="52">
        <v>14.6</v>
      </c>
    </row>
    <row r="21" spans="1:17" s="8" customFormat="1" ht="21.75" customHeight="1">
      <c r="A21" s="26" t="s">
        <v>51</v>
      </c>
      <c r="B21" s="81">
        <v>26.4</v>
      </c>
      <c r="C21" s="22">
        <v>31.4</v>
      </c>
      <c r="D21" s="22">
        <v>37</v>
      </c>
      <c r="E21" s="22">
        <v>22.5</v>
      </c>
      <c r="F21" s="22">
        <v>15.5</v>
      </c>
      <c r="G21" s="22">
        <v>171.3</v>
      </c>
      <c r="H21" s="78">
        <v>75</v>
      </c>
      <c r="I21" s="78">
        <v>15</v>
      </c>
      <c r="J21" s="22">
        <v>1007.6</v>
      </c>
      <c r="K21" s="22">
        <v>20.9</v>
      </c>
      <c r="L21" s="22">
        <v>6.1</v>
      </c>
      <c r="M21" s="22">
        <v>205.7</v>
      </c>
      <c r="N21" s="80">
        <v>0</v>
      </c>
      <c r="O21" s="22">
        <v>2.2</v>
      </c>
      <c r="P21" s="22">
        <v>7.4</v>
      </c>
      <c r="Q21" s="52">
        <v>12.2</v>
      </c>
    </row>
    <row r="22" spans="1:17" s="8" customFormat="1" ht="21.75" customHeight="1">
      <c r="A22" s="26" t="s">
        <v>52</v>
      </c>
      <c r="B22" s="81">
        <v>21.5</v>
      </c>
      <c r="C22" s="22">
        <v>27</v>
      </c>
      <c r="D22" s="22">
        <v>30.4</v>
      </c>
      <c r="E22" s="22">
        <v>16.4</v>
      </c>
      <c r="F22" s="22">
        <v>9.2</v>
      </c>
      <c r="G22" s="22">
        <v>97.5</v>
      </c>
      <c r="H22" s="78">
        <v>68</v>
      </c>
      <c r="I22" s="78">
        <v>16</v>
      </c>
      <c r="J22" s="22">
        <v>1012.9</v>
      </c>
      <c r="K22" s="22">
        <v>14.6</v>
      </c>
      <c r="L22" s="22">
        <v>4.8</v>
      </c>
      <c r="M22" s="22">
        <v>216</v>
      </c>
      <c r="N22" s="80">
        <v>0</v>
      </c>
      <c r="O22" s="22">
        <v>1.8</v>
      </c>
      <c r="P22" s="22">
        <v>7.5</v>
      </c>
      <c r="Q22" s="52">
        <v>12.9</v>
      </c>
    </row>
    <row r="23" spans="1:17" s="8" customFormat="1" ht="21.75" customHeight="1">
      <c r="A23" s="26" t="s">
        <v>53</v>
      </c>
      <c r="B23" s="81">
        <v>16.2</v>
      </c>
      <c r="C23" s="22">
        <v>21.2</v>
      </c>
      <c r="D23" s="22">
        <v>29.1</v>
      </c>
      <c r="E23" s="22">
        <v>12</v>
      </c>
      <c r="F23" s="22">
        <v>1.7</v>
      </c>
      <c r="G23" s="22">
        <v>54.3</v>
      </c>
      <c r="H23" s="78">
        <v>71</v>
      </c>
      <c r="I23" s="78">
        <v>17</v>
      </c>
      <c r="J23" s="22">
        <v>1020.3</v>
      </c>
      <c r="K23" s="22">
        <v>10.2</v>
      </c>
      <c r="L23" s="22">
        <v>5.8</v>
      </c>
      <c r="M23" s="22">
        <v>154.5</v>
      </c>
      <c r="N23" s="80">
        <v>0</v>
      </c>
      <c r="O23" s="22">
        <v>1.8</v>
      </c>
      <c r="P23" s="22">
        <v>8.2</v>
      </c>
      <c r="Q23" s="52">
        <v>15.3</v>
      </c>
    </row>
    <row r="24" spans="1:17" s="8" customFormat="1" ht="21.75" customHeight="1">
      <c r="A24" s="26" t="s">
        <v>54</v>
      </c>
      <c r="B24" s="81">
        <v>7.8</v>
      </c>
      <c r="C24" s="22">
        <v>14.2</v>
      </c>
      <c r="D24" s="22">
        <v>22.2</v>
      </c>
      <c r="E24" s="22">
        <v>2.3</v>
      </c>
      <c r="F24" s="22">
        <v>-3.5</v>
      </c>
      <c r="G24" s="22">
        <v>0.1</v>
      </c>
      <c r="H24" s="78">
        <v>53</v>
      </c>
      <c r="I24" s="78">
        <v>14</v>
      </c>
      <c r="J24" s="22">
        <v>1022.2</v>
      </c>
      <c r="K24" s="22">
        <v>-2.3</v>
      </c>
      <c r="L24" s="22">
        <v>3.1</v>
      </c>
      <c r="M24" s="22">
        <v>224.8</v>
      </c>
      <c r="N24" s="80">
        <v>0.2</v>
      </c>
      <c r="O24" s="22">
        <v>2</v>
      </c>
      <c r="P24" s="22">
        <v>9.1</v>
      </c>
      <c r="Q24" s="51">
        <v>16.8</v>
      </c>
    </row>
    <row r="25" spans="1:17" s="8" customFormat="1" ht="21.75" customHeight="1">
      <c r="A25" s="27" t="s">
        <v>55</v>
      </c>
      <c r="B25" s="82">
        <v>0.7</v>
      </c>
      <c r="C25" s="83">
        <v>5.8</v>
      </c>
      <c r="D25" s="83">
        <v>12.8</v>
      </c>
      <c r="E25" s="83">
        <v>-4</v>
      </c>
      <c r="F25" s="83">
        <v>-10.2</v>
      </c>
      <c r="G25" s="83">
        <v>11</v>
      </c>
      <c r="H25" s="84">
        <v>46</v>
      </c>
      <c r="I25" s="84">
        <v>7</v>
      </c>
      <c r="J25" s="83">
        <v>1025</v>
      </c>
      <c r="K25" s="83">
        <v>-10.6</v>
      </c>
      <c r="L25" s="83">
        <v>2.9</v>
      </c>
      <c r="M25" s="83">
        <v>226.1</v>
      </c>
      <c r="N25" s="85">
        <v>0</v>
      </c>
      <c r="O25" s="83">
        <v>2.6</v>
      </c>
      <c r="P25" s="83">
        <v>8.8</v>
      </c>
      <c r="Q25" s="86">
        <v>15.2</v>
      </c>
    </row>
    <row r="26" spans="1:16" s="88" customFormat="1" ht="15.75" customHeight="1">
      <c r="A26" s="72" t="s">
        <v>153</v>
      </c>
      <c r="B26" s="87"/>
      <c r="C26" s="87"/>
      <c r="D26" s="87"/>
      <c r="E26" s="87"/>
      <c r="F26" s="87"/>
      <c r="G26" s="87"/>
      <c r="H26" s="87"/>
      <c r="I26" s="64"/>
      <c r="J26" s="64"/>
      <c r="K26" s="64"/>
      <c r="L26" s="64"/>
      <c r="M26" s="87"/>
      <c r="N26" s="64"/>
      <c r="O26" s="87"/>
      <c r="P26" s="64"/>
    </row>
    <row r="27" spans="1:16" s="88" customFormat="1" ht="16.5" customHeight="1">
      <c r="A27" s="89" t="s">
        <v>156</v>
      </c>
      <c r="B27" s="87"/>
      <c r="C27" s="87"/>
      <c r="D27" s="87"/>
      <c r="E27" s="87"/>
      <c r="F27" s="87"/>
      <c r="G27" s="87"/>
      <c r="H27" s="87"/>
      <c r="I27" s="90"/>
      <c r="J27" s="87"/>
      <c r="K27" s="87"/>
      <c r="L27" s="87"/>
      <c r="M27" s="87"/>
      <c r="N27" s="87"/>
      <c r="O27" s="87"/>
      <c r="P27" s="87"/>
    </row>
    <row r="28" spans="1:16" s="92" customFormat="1" ht="16.5" customHeight="1">
      <c r="A28" s="72" t="s">
        <v>157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</sheetData>
  <sheetProtection/>
  <mergeCells count="10">
    <mergeCell ref="O4:Q4"/>
    <mergeCell ref="A4:A5"/>
    <mergeCell ref="M4:M5"/>
    <mergeCell ref="G4:G5"/>
    <mergeCell ref="J4:J5"/>
    <mergeCell ref="K4:K5"/>
    <mergeCell ref="L4:L5"/>
    <mergeCell ref="N4:N5"/>
    <mergeCell ref="B4:F4"/>
    <mergeCell ref="H4:I4"/>
  </mergeCells>
  <printOptions/>
  <pageMargins left="0.45" right="0.2" top="0.74" bottom="0.71" header="0.95" footer="0.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2017-05-30T02:14:43Z</cp:lastPrinted>
  <dcterms:created xsi:type="dcterms:W3CDTF">1998-02-28T00:03:19Z</dcterms:created>
  <dcterms:modified xsi:type="dcterms:W3CDTF">2019-05-28T06:11:05Z</dcterms:modified>
  <cp:category/>
  <cp:version/>
  <cp:contentType/>
  <cp:contentStatus/>
</cp:coreProperties>
</file>